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gza-my.sharepoint.com/personal/nathic_agsa_co_za/Documents/"/>
    </mc:Choice>
  </mc:AlternateContent>
  <xr:revisionPtr revIDLastSave="0" documentId="8_{D75A2A22-9651-41D4-B289-E6E6B25B4E5A}" xr6:coauthVersionLast="47" xr6:coauthVersionMax="47" xr10:uidLastSave="{00000000-0000-0000-0000-000000000000}"/>
  <bookViews>
    <workbookView xWindow="-108" yWindow="-108" windowWidth="23256" windowHeight="13896" tabRatio="960" xr2:uid="{00000000-000D-0000-FFFF-FFFF00000000}"/>
  </bookViews>
  <sheets>
    <sheet name="Per region costing template " sheetId="14" r:id="rId1"/>
    <sheet name="National cost breakdown" sheetId="1" r:id="rId2"/>
    <sheet name="Mainsheet Site Information only" sheetId="13" r:id="rId3"/>
  </sheets>
  <definedNames>
    <definedName name="_xlnm._FilterDatabase" localSheetId="2" hidden="1">'Mainsheet Site Information only'!$F$2:$K$14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F4" i="14"/>
  <c r="D3" i="1" s="1"/>
  <c r="N3" i="1" s="1"/>
  <c r="G63" i="1" l="1"/>
  <c r="E63" i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J63" i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I63" i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L5" i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H63" i="1"/>
  <c r="K63" i="1" l="1"/>
  <c r="F63" i="1"/>
  <c r="L63" i="1"/>
  <c r="M63" i="1"/>
  <c r="O31" i="13" l="1"/>
  <c r="E64" i="14" l="1"/>
  <c r="D5" i="14"/>
  <c r="D6" i="14" l="1"/>
  <c r="F5" i="14"/>
  <c r="D7" i="14" l="1"/>
  <c r="F6" i="14"/>
  <c r="D8" i="14" l="1"/>
  <c r="F7" i="14"/>
  <c r="AD8" i="13"/>
  <c r="AF9" i="13"/>
  <c r="AE9" i="13"/>
  <c r="AE10" i="13" s="1"/>
  <c r="AD9" i="13"/>
  <c r="AF8" i="13"/>
  <c r="AE8" i="13"/>
  <c r="I85" i="13"/>
  <c r="I86" i="13"/>
  <c r="I84" i="13"/>
  <c r="G85" i="13"/>
  <c r="L85" i="13" s="1"/>
  <c r="S85" i="13" s="1"/>
  <c r="G86" i="13"/>
  <c r="L86" i="13" s="1"/>
  <c r="S86" i="13" s="1"/>
  <c r="G84" i="13"/>
  <c r="I77" i="13"/>
  <c r="I76" i="13"/>
  <c r="G77" i="13"/>
  <c r="G76" i="13"/>
  <c r="K68" i="13"/>
  <c r="I69" i="13"/>
  <c r="I68" i="13"/>
  <c r="G69" i="13"/>
  <c r="G68" i="13"/>
  <c r="I62" i="13"/>
  <c r="I61" i="13"/>
  <c r="G62" i="13"/>
  <c r="G61" i="13"/>
  <c r="G63" i="13" s="1"/>
  <c r="I54" i="13"/>
  <c r="I53" i="13"/>
  <c r="G54" i="13"/>
  <c r="G53" i="13"/>
  <c r="I47" i="13"/>
  <c r="I46" i="13"/>
  <c r="I45" i="13"/>
  <c r="G46" i="13"/>
  <c r="G47" i="13"/>
  <c r="G45" i="13"/>
  <c r="I38" i="13"/>
  <c r="I39" i="13"/>
  <c r="L39" i="13" s="1"/>
  <c r="S39" i="13" s="1"/>
  <c r="I37" i="13"/>
  <c r="G38" i="13"/>
  <c r="G39" i="13"/>
  <c r="G37" i="13"/>
  <c r="I29" i="13"/>
  <c r="I30" i="13"/>
  <c r="I28" i="13"/>
  <c r="G29" i="13"/>
  <c r="G30" i="13"/>
  <c r="G28" i="13"/>
  <c r="G31" i="13" s="1"/>
  <c r="S46" i="13"/>
  <c r="S47" i="13"/>
  <c r="S45" i="13"/>
  <c r="V5" i="13"/>
  <c r="E29" i="13"/>
  <c r="E30" i="13"/>
  <c r="E28" i="13"/>
  <c r="X7" i="13" s="1"/>
  <c r="H31" i="13"/>
  <c r="F31" i="13"/>
  <c r="E6" i="13"/>
  <c r="E7" i="13"/>
  <c r="E8" i="13"/>
  <c r="E9" i="13"/>
  <c r="E10" i="13"/>
  <c r="E11" i="13"/>
  <c r="E12" i="13"/>
  <c r="E13" i="13"/>
  <c r="E4" i="13"/>
  <c r="W5" i="13" s="1"/>
  <c r="W15" i="13" s="1"/>
  <c r="Y11" i="13"/>
  <c r="Z11" i="13" s="1"/>
  <c r="V14" i="13"/>
  <c r="V13" i="13"/>
  <c r="V12" i="13"/>
  <c r="V11" i="13"/>
  <c r="V10" i="13"/>
  <c r="V9" i="13"/>
  <c r="V8" i="13"/>
  <c r="V7" i="13"/>
  <c r="V6" i="13"/>
  <c r="E85" i="13"/>
  <c r="E86" i="13"/>
  <c r="E84" i="13"/>
  <c r="X14" i="13" s="1"/>
  <c r="R87" i="13"/>
  <c r="Q87" i="13"/>
  <c r="P87" i="13"/>
  <c r="O87" i="13"/>
  <c r="N87" i="13"/>
  <c r="M87" i="13"/>
  <c r="K87" i="13"/>
  <c r="J87" i="13"/>
  <c r="I87" i="13"/>
  <c r="H87" i="13"/>
  <c r="F87" i="13"/>
  <c r="R78" i="13"/>
  <c r="Q78" i="13"/>
  <c r="P78" i="13"/>
  <c r="O78" i="13"/>
  <c r="N78" i="13"/>
  <c r="M78" i="13"/>
  <c r="J78" i="13"/>
  <c r="H78" i="13"/>
  <c r="F78" i="13"/>
  <c r="E77" i="13"/>
  <c r="L76" i="13"/>
  <c r="E76" i="13"/>
  <c r="Y13" i="13" s="1"/>
  <c r="Z13" i="13" s="1"/>
  <c r="R70" i="13"/>
  <c r="Q70" i="13"/>
  <c r="P70" i="13"/>
  <c r="O70" i="13"/>
  <c r="N70" i="13"/>
  <c r="M70" i="13"/>
  <c r="J70" i="13"/>
  <c r="H70" i="13"/>
  <c r="F70" i="13"/>
  <c r="E69" i="13"/>
  <c r="Y12" i="13" s="1"/>
  <c r="E68" i="13"/>
  <c r="X12" i="13" s="1"/>
  <c r="Z12" i="13" s="1"/>
  <c r="H63" i="13"/>
  <c r="F63" i="13"/>
  <c r="E63" i="13"/>
  <c r="P55" i="13"/>
  <c r="O55" i="13"/>
  <c r="N55" i="13"/>
  <c r="M55" i="13"/>
  <c r="J55" i="13"/>
  <c r="H55" i="13"/>
  <c r="F55" i="13"/>
  <c r="S54" i="13"/>
  <c r="S55" i="13" s="1"/>
  <c r="E54" i="13"/>
  <c r="E53" i="13"/>
  <c r="Y10" i="13" s="1"/>
  <c r="Z10" i="13" s="1"/>
  <c r="R48" i="13"/>
  <c r="Q48" i="13"/>
  <c r="P48" i="13"/>
  <c r="O48" i="13"/>
  <c r="N48" i="13"/>
  <c r="M48" i="13"/>
  <c r="L48" i="13"/>
  <c r="K48" i="13"/>
  <c r="J48" i="13"/>
  <c r="H48" i="13"/>
  <c r="F48" i="13"/>
  <c r="E47" i="13"/>
  <c r="E46" i="13"/>
  <c r="E45" i="13"/>
  <c r="X9" i="13" s="1"/>
  <c r="R40" i="13"/>
  <c r="Q40" i="13"/>
  <c r="P40" i="13"/>
  <c r="O40" i="13"/>
  <c r="N40" i="13"/>
  <c r="K40" i="13"/>
  <c r="J40" i="13"/>
  <c r="H40" i="13"/>
  <c r="F40" i="13"/>
  <c r="S31" i="13"/>
  <c r="Q31" i="13"/>
  <c r="N31" i="13"/>
  <c r="Q23" i="13"/>
  <c r="P23" i="13"/>
  <c r="O23" i="13"/>
  <c r="N23" i="13"/>
  <c r="M23" i="13"/>
  <c r="H23" i="13"/>
  <c r="F23" i="13"/>
  <c r="I22" i="13"/>
  <c r="G22" i="13"/>
  <c r="E22" i="13"/>
  <c r="I21" i="13"/>
  <c r="G21" i="13"/>
  <c r="E21" i="13"/>
  <c r="I20" i="13"/>
  <c r="G20" i="13"/>
  <c r="E20" i="13"/>
  <c r="X6" i="13" s="1"/>
  <c r="R14" i="13"/>
  <c r="Q14" i="13"/>
  <c r="P14" i="13"/>
  <c r="O14" i="13"/>
  <c r="M14" i="13"/>
  <c r="K14" i="13"/>
  <c r="L5" i="13" s="1"/>
  <c r="S5" i="13" s="1"/>
  <c r="J14" i="13"/>
  <c r="I14" i="13"/>
  <c r="H14" i="13"/>
  <c r="G14" i="13"/>
  <c r="F14" i="13"/>
  <c r="E5" i="13" s="1"/>
  <c r="L13" i="13"/>
  <c r="S13" i="13" s="1"/>
  <c r="L12" i="13"/>
  <c r="S12" i="13" s="1"/>
  <c r="L11" i="13"/>
  <c r="S11" i="13" s="1"/>
  <c r="L10" i="13"/>
  <c r="S10" i="13" s="1"/>
  <c r="L9" i="13"/>
  <c r="S9" i="13" s="1"/>
  <c r="L8" i="13"/>
  <c r="S8" i="13" s="1"/>
  <c r="L7" i="13"/>
  <c r="S7" i="13" s="1"/>
  <c r="L6" i="13"/>
  <c r="S6" i="13" s="1"/>
  <c r="L4" i="13"/>
  <c r="S4" i="13" s="1"/>
  <c r="D9" i="14" l="1"/>
  <c r="F8" i="14"/>
  <c r="I40" i="13"/>
  <c r="L61" i="13"/>
  <c r="S61" i="13" s="1"/>
  <c r="Y6" i="13"/>
  <c r="Z6" i="13" s="1"/>
  <c r="L62" i="13"/>
  <c r="S62" i="13" s="1"/>
  <c r="L84" i="13"/>
  <c r="S84" i="13" s="1"/>
  <c r="I31" i="13"/>
  <c r="Y14" i="13"/>
  <c r="Y9" i="13"/>
  <c r="AF10" i="13"/>
  <c r="AD11" i="13" s="1"/>
  <c r="I55" i="13"/>
  <c r="Z9" i="13"/>
  <c r="Z14" i="13"/>
  <c r="L38" i="13"/>
  <c r="E38" i="13" s="1"/>
  <c r="G40" i="13"/>
  <c r="AD10" i="13"/>
  <c r="AE3" i="13"/>
  <c r="AD3" i="13"/>
  <c r="AC3" i="13"/>
  <c r="Y5" i="13"/>
  <c r="Z5" i="13" s="1"/>
  <c r="G78" i="13"/>
  <c r="I78" i="13"/>
  <c r="I70" i="13"/>
  <c r="L68" i="13"/>
  <c r="S68" i="13" s="1"/>
  <c r="I63" i="13"/>
  <c r="L63" i="13" s="1"/>
  <c r="S63" i="13" s="1"/>
  <c r="I48" i="13"/>
  <c r="L37" i="13"/>
  <c r="G55" i="13"/>
  <c r="G70" i="13"/>
  <c r="G48" i="13"/>
  <c r="E39" i="13"/>
  <c r="S37" i="13"/>
  <c r="E37" i="13"/>
  <c r="X8" i="13" s="1"/>
  <c r="E31" i="13"/>
  <c r="L77" i="13"/>
  <c r="S77" i="13" s="1"/>
  <c r="Y7" i="13"/>
  <c r="Z7" i="13" s="1"/>
  <c r="G87" i="13"/>
  <c r="S87" i="13"/>
  <c r="E87" i="13"/>
  <c r="L87" i="13"/>
  <c r="K78" i="13"/>
  <c r="E78" i="13"/>
  <c r="S76" i="13"/>
  <c r="E70" i="13"/>
  <c r="E55" i="13"/>
  <c r="E23" i="13"/>
  <c r="L69" i="13"/>
  <c r="S69" i="13" s="1"/>
  <c r="K70" i="13"/>
  <c r="L28" i="13"/>
  <c r="E48" i="13"/>
  <c r="L30" i="13"/>
  <c r="S30" i="13" s="1"/>
  <c r="G23" i="13"/>
  <c r="L29" i="13"/>
  <c r="S29" i="13" s="1"/>
  <c r="L21" i="13"/>
  <c r="S48" i="13"/>
  <c r="L31" i="13"/>
  <c r="L20" i="13"/>
  <c r="E14" i="13"/>
  <c r="L22" i="13"/>
  <c r="I23" i="13"/>
  <c r="S14" i="13"/>
  <c r="L14" i="13"/>
  <c r="D10" i="14" l="1"/>
  <c r="F9" i="14"/>
  <c r="L40" i="13"/>
  <c r="S38" i="13"/>
  <c r="S40" i="13" s="1"/>
  <c r="X15" i="13"/>
  <c r="Y8" i="13"/>
  <c r="Z8" i="13" s="1"/>
  <c r="Z15" i="13" s="1"/>
  <c r="AC4" i="13"/>
  <c r="L78" i="13"/>
  <c r="Y15" i="13"/>
  <c r="E40" i="13"/>
  <c r="S78" i="13"/>
  <c r="M31" i="13"/>
  <c r="S28" i="13"/>
  <c r="L70" i="13"/>
  <c r="S70" i="13"/>
  <c r="L23" i="13"/>
  <c r="S23" i="13"/>
  <c r="AA8" i="13"/>
  <c r="AA11" i="13"/>
  <c r="AA14" i="13"/>
  <c r="AA10" i="13"/>
  <c r="AA13" i="13"/>
  <c r="AA12" i="13"/>
  <c r="AA9" i="13"/>
  <c r="AA7" i="13"/>
  <c r="AA5" i="13"/>
  <c r="AA6" i="13"/>
  <c r="D11" i="14" l="1"/>
  <c r="F10" i="14"/>
  <c r="AA15" i="13"/>
  <c r="W16" i="13"/>
  <c r="D12" i="14" l="1"/>
  <c r="F11" i="14"/>
  <c r="D13" i="14" l="1"/>
  <c r="F12" i="14"/>
  <c r="D14" i="14" l="1"/>
  <c r="F13" i="14"/>
  <c r="D4" i="1"/>
  <c r="D15" i="14" l="1"/>
  <c r="F14" i="14"/>
  <c r="H4" i="14" s="1"/>
  <c r="D5" i="1"/>
  <c r="N4" i="1"/>
  <c r="D16" i="14" l="1"/>
  <c r="F15" i="14"/>
  <c r="D6" i="1"/>
  <c r="N5" i="1"/>
  <c r="D17" i="14" l="1"/>
  <c r="F16" i="14"/>
  <c r="D7" i="1"/>
  <c r="N6" i="1"/>
  <c r="D18" i="14" l="1"/>
  <c r="F17" i="14"/>
  <c r="D8" i="1"/>
  <c r="N7" i="1"/>
  <c r="D19" i="14" l="1"/>
  <c r="F18" i="14"/>
  <c r="D9" i="1"/>
  <c r="N8" i="1"/>
  <c r="D20" i="14" l="1"/>
  <c r="F19" i="14"/>
  <c r="D10" i="1"/>
  <c r="N9" i="1"/>
  <c r="D21" i="14" l="1"/>
  <c r="F20" i="14"/>
  <c r="D11" i="1"/>
  <c r="N10" i="1"/>
  <c r="D22" i="14" l="1"/>
  <c r="F21" i="14"/>
  <c r="D12" i="1"/>
  <c r="N11" i="1"/>
  <c r="D23" i="14" l="1"/>
  <c r="F22" i="14"/>
  <c r="D13" i="1"/>
  <c r="N12" i="1"/>
  <c r="D24" i="14" l="1"/>
  <c r="F23" i="14"/>
  <c r="D14" i="1"/>
  <c r="N13" i="1"/>
  <c r="D25" i="14" l="1"/>
  <c r="F24" i="14"/>
  <c r="D15" i="1"/>
  <c r="N14" i="1"/>
  <c r="D26" i="14" l="1"/>
  <c r="F25" i="14"/>
  <c r="D16" i="1"/>
  <c r="N15" i="1"/>
  <c r="D27" i="14" l="1"/>
  <c r="F26" i="14"/>
  <c r="H15" i="14" s="1"/>
  <c r="D17" i="1"/>
  <c r="N16" i="1"/>
  <c r="D28" i="14" l="1"/>
  <c r="F27" i="14"/>
  <c r="D18" i="1"/>
  <c r="N17" i="1"/>
  <c r="D29" i="14" l="1"/>
  <c r="F28" i="14"/>
  <c r="D19" i="1"/>
  <c r="N18" i="1"/>
  <c r="D30" i="14" l="1"/>
  <c r="F29" i="14"/>
  <c r="D20" i="1"/>
  <c r="N19" i="1"/>
  <c r="D31" i="14" l="1"/>
  <c r="F30" i="14"/>
  <c r="D21" i="1"/>
  <c r="N20" i="1"/>
  <c r="D32" i="14" l="1"/>
  <c r="F31" i="14"/>
  <c r="D22" i="1"/>
  <c r="N21" i="1"/>
  <c r="D33" i="14" l="1"/>
  <c r="F32" i="14"/>
  <c r="D23" i="1"/>
  <c r="N22" i="1"/>
  <c r="D34" i="14" l="1"/>
  <c r="F33" i="14"/>
  <c r="D24" i="1"/>
  <c r="N23" i="1"/>
  <c r="D35" i="14" l="1"/>
  <c r="F34" i="14"/>
  <c r="D25" i="1"/>
  <c r="N24" i="1"/>
  <c r="D36" i="14" l="1"/>
  <c r="F35" i="14"/>
  <c r="D26" i="1"/>
  <c r="N25" i="1"/>
  <c r="D37" i="14" l="1"/>
  <c r="F36" i="14"/>
  <c r="D27" i="1"/>
  <c r="N26" i="1"/>
  <c r="D38" i="14" l="1"/>
  <c r="F37" i="14"/>
  <c r="D28" i="1"/>
  <c r="N27" i="1"/>
  <c r="D39" i="14" l="1"/>
  <c r="F38" i="14"/>
  <c r="H27" i="14" s="1"/>
  <c r="D29" i="1"/>
  <c r="N28" i="1"/>
  <c r="D40" i="14" l="1"/>
  <c r="F39" i="14"/>
  <c r="D30" i="1"/>
  <c r="N29" i="1"/>
  <c r="D41" i="14" l="1"/>
  <c r="F40" i="14"/>
  <c r="D31" i="1"/>
  <c r="N30" i="1"/>
  <c r="D42" i="14" l="1"/>
  <c r="F41" i="14"/>
  <c r="D32" i="1"/>
  <c r="N31" i="1"/>
  <c r="D43" i="14" l="1"/>
  <c r="F42" i="14"/>
  <c r="D33" i="1"/>
  <c r="N32" i="1"/>
  <c r="D44" i="14" l="1"/>
  <c r="F43" i="14"/>
  <c r="D34" i="1"/>
  <c r="N33" i="1"/>
  <c r="D45" i="14" l="1"/>
  <c r="F44" i="14"/>
  <c r="D35" i="1"/>
  <c r="N34" i="1"/>
  <c r="D46" i="14" l="1"/>
  <c r="F45" i="14"/>
  <c r="D36" i="1"/>
  <c r="N35" i="1"/>
  <c r="D47" i="14" l="1"/>
  <c r="F46" i="14"/>
  <c r="D37" i="1"/>
  <c r="N36" i="1"/>
  <c r="D48" i="14" l="1"/>
  <c r="F47" i="14"/>
  <c r="D38" i="1"/>
  <c r="N37" i="1"/>
  <c r="D49" i="14" l="1"/>
  <c r="F48" i="14"/>
  <c r="D39" i="1"/>
  <c r="N38" i="1"/>
  <c r="D50" i="14" l="1"/>
  <c r="F49" i="14"/>
  <c r="D40" i="1"/>
  <c r="N39" i="1"/>
  <c r="D51" i="14" l="1"/>
  <c r="F50" i="14"/>
  <c r="H39" i="14" s="1"/>
  <c r="D41" i="1"/>
  <c r="N40" i="1"/>
  <c r="D52" i="14" l="1"/>
  <c r="F51" i="14"/>
  <c r="D42" i="1"/>
  <c r="N41" i="1"/>
  <c r="F52" i="14" l="1"/>
  <c r="D53" i="14"/>
  <c r="D43" i="1"/>
  <c r="N42" i="1"/>
  <c r="D54" i="14" l="1"/>
  <c r="F53" i="14"/>
  <c r="D44" i="1"/>
  <c r="N43" i="1"/>
  <c r="D55" i="14" l="1"/>
  <c r="F54" i="14"/>
  <c r="D45" i="1"/>
  <c r="N44" i="1"/>
  <c r="D56" i="14" l="1"/>
  <c r="F55" i="14"/>
  <c r="D46" i="1"/>
  <c r="N45" i="1"/>
  <c r="D57" i="14" l="1"/>
  <c r="F56" i="14"/>
  <c r="D47" i="1"/>
  <c r="N46" i="1"/>
  <c r="D58" i="14" l="1"/>
  <c r="F57" i="14"/>
  <c r="D48" i="1"/>
  <c r="N47" i="1"/>
  <c r="D59" i="14" l="1"/>
  <c r="F58" i="14"/>
  <c r="D49" i="1"/>
  <c r="N48" i="1"/>
  <c r="D60" i="14" l="1"/>
  <c r="F59" i="14"/>
  <c r="D50" i="1"/>
  <c r="N49" i="1"/>
  <c r="D61" i="14" l="1"/>
  <c r="F60" i="14"/>
  <c r="D51" i="1"/>
  <c r="N50" i="1"/>
  <c r="D62" i="14" l="1"/>
  <c r="F61" i="14"/>
  <c r="D52" i="1"/>
  <c r="N51" i="1"/>
  <c r="F62" i="14" l="1"/>
  <c r="H51" i="14" s="1"/>
  <c r="D63" i="14"/>
  <c r="D53" i="1"/>
  <c r="N52" i="1"/>
  <c r="F63" i="14" l="1"/>
  <c r="H63" i="14" s="1"/>
  <c r="D64" i="14"/>
  <c r="D54" i="1"/>
  <c r="N53" i="1"/>
  <c r="F64" i="14" l="1"/>
  <c r="D55" i="1"/>
  <c r="N54" i="1"/>
  <c r="D56" i="1" l="1"/>
  <c r="N55" i="1"/>
  <c r="D57" i="1" l="1"/>
  <c r="N56" i="1"/>
  <c r="D58" i="1" l="1"/>
  <c r="N57" i="1"/>
  <c r="D59" i="1" l="1"/>
  <c r="N58" i="1"/>
  <c r="D60" i="1" l="1"/>
  <c r="N59" i="1"/>
  <c r="D61" i="1" l="1"/>
  <c r="N60" i="1"/>
  <c r="D62" i="1" l="1"/>
  <c r="N61" i="1"/>
  <c r="N62" i="1" l="1"/>
  <c r="D63" i="1"/>
  <c r="D64" i="1" l="1"/>
  <c r="N63" i="1"/>
</calcChain>
</file>

<file path=xl/sharedStrings.xml><?xml version="1.0" encoding="utf-8"?>
<sst xmlns="http://schemas.openxmlformats.org/spreadsheetml/2006/main" count="480" uniqueCount="109">
  <si>
    <t>Period</t>
  </si>
  <si>
    <t xml:space="preserve">Year </t>
  </si>
  <si>
    <t xml:space="preserve">Month </t>
  </si>
  <si>
    <t xml:space="preserve">Western Cape </t>
  </si>
  <si>
    <t>Limpopo</t>
  </si>
  <si>
    <t xml:space="preserve">Northwest </t>
  </si>
  <si>
    <t xml:space="preserve">April 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</si>
  <si>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</si>
  <si>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</si>
  <si>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</si>
  <si>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</si>
  <si>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</si>
  <si>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</si>
  <si>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</si>
  <si>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</si>
  <si>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</si>
  <si>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</si>
  <si>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</si>
  <si>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</si>
  <si>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</si>
  <si>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 xml:space="preserve">Mpumalanaga </t>
  </si>
  <si>
    <t>Gauteng</t>
  </si>
  <si>
    <t>Free State</t>
  </si>
  <si>
    <t>Grading</t>
  </si>
  <si>
    <t>A</t>
  </si>
  <si>
    <t>B</t>
  </si>
  <si>
    <t>C</t>
  </si>
  <si>
    <t xml:space="preserve">Northern Cape </t>
  </si>
  <si>
    <t xml:space="preserve">Description </t>
  </si>
  <si>
    <t xml:space="preserve">Tools </t>
  </si>
  <si>
    <t>#</t>
  </si>
  <si>
    <t>Post</t>
  </si>
  <si>
    <t xml:space="preserve">Individual net amount per guard </t>
  </si>
  <si>
    <t xml:space="preserve">Grading </t>
  </si>
  <si>
    <t>Total number Guards</t>
  </si>
  <si>
    <t>Nr</t>
  </si>
  <si>
    <t xml:space="preserve">Monday to Sunday 06:00 - 18:00 </t>
  </si>
  <si>
    <t>Monday to Sunday 18:00 - 06:00</t>
  </si>
  <si>
    <t xml:space="preserve">Mon to Friday 06:00 - 18:00 </t>
  </si>
  <si>
    <t>Total cost per guard</t>
  </si>
  <si>
    <t>Guardpatrol system</t>
  </si>
  <si>
    <t xml:space="preserve">Cellphone </t>
  </si>
  <si>
    <t xml:space="preserve">Contract Manager </t>
  </si>
  <si>
    <t xml:space="preserve">Supervisor </t>
  </si>
  <si>
    <t xml:space="preserve">Escort </t>
  </si>
  <si>
    <t xml:space="preserve">Basement contractor access </t>
  </si>
  <si>
    <t xml:space="preserve">Reception </t>
  </si>
  <si>
    <t>Control room</t>
  </si>
  <si>
    <t>Basement 1</t>
  </si>
  <si>
    <t>Basement 2</t>
  </si>
  <si>
    <t>Basement 3</t>
  </si>
  <si>
    <t>Basement 4</t>
  </si>
  <si>
    <t>Radios</t>
  </si>
  <si>
    <t>Reception</t>
  </si>
  <si>
    <t xml:space="preserve">Basement /escorts </t>
  </si>
  <si>
    <t xml:space="preserve">Guard Patrol System </t>
  </si>
  <si>
    <t xml:space="preserve">Post </t>
  </si>
  <si>
    <t xml:space="preserve">Dayshift M - S </t>
  </si>
  <si>
    <t>Nightshift M - S</t>
  </si>
  <si>
    <t>Dayshift M - F</t>
  </si>
  <si>
    <t>Radio</t>
  </si>
  <si>
    <t>Supervisor</t>
  </si>
  <si>
    <t xml:space="preserve">Basement </t>
  </si>
  <si>
    <t xml:space="preserve">Total Inclusive of vat </t>
  </si>
  <si>
    <t xml:space="preserve">Total Inclusive of  vat </t>
  </si>
  <si>
    <t xml:space="preserve">HO </t>
  </si>
  <si>
    <t xml:space="preserve">Eastern Cape </t>
  </si>
  <si>
    <t xml:space="preserve">KZN </t>
  </si>
  <si>
    <t>9% per annum</t>
  </si>
  <si>
    <t xml:space="preserve">Radios </t>
  </si>
  <si>
    <t>Tools</t>
  </si>
  <si>
    <t>Basement</t>
  </si>
  <si>
    <t xml:space="preserve">Radio </t>
  </si>
  <si>
    <t xml:space="preserve">B </t>
  </si>
  <si>
    <t xml:space="preserve">Total security guarding structure </t>
  </si>
  <si>
    <t>Sites</t>
  </si>
  <si>
    <t xml:space="preserve">Monthly Cost </t>
  </si>
  <si>
    <t xml:space="preserve">M - S (N) </t>
  </si>
  <si>
    <t xml:space="preserve">M - S (D) </t>
  </si>
  <si>
    <t xml:space="preserve">m - f </t>
  </si>
  <si>
    <t>Dayshift (M - F)</t>
  </si>
  <si>
    <t>Nightshift (M - S)</t>
  </si>
  <si>
    <t>Dayshift (M - S)</t>
  </si>
  <si>
    <t xml:space="preserve">M - F (D) </t>
  </si>
  <si>
    <t>Total</t>
  </si>
  <si>
    <t>Equipment (No escalation on depreciated equipment values)</t>
  </si>
  <si>
    <t>Months</t>
  </si>
  <si>
    <t>Cycle</t>
  </si>
  <si>
    <t xml:space="preserve">Per month Inclusive of vat </t>
  </si>
  <si>
    <t xml:space="preserve">Costing per annum Inclusive of vat </t>
  </si>
  <si>
    <t xml:space="preserve">Security Guards Inclusive of vat </t>
  </si>
  <si>
    <t xml:space="preserve">Guard patrol system </t>
  </si>
  <si>
    <t>Cellphone</t>
  </si>
  <si>
    <t xml:space="preserve">9% Escalation </t>
  </si>
  <si>
    <t xml:space="preserve">Proposed Escalation per annum </t>
  </si>
  <si>
    <t xml:space="preserve">Total monthly cost </t>
  </si>
  <si>
    <t xml:space="preserve">National Costing breakdown </t>
  </si>
  <si>
    <t>Regional Costing Template (Please duplicate this page per region to clearly illustrate your cost breakdown)</t>
  </si>
  <si>
    <r>
      <rPr>
        <b/>
        <sz val="11"/>
        <color theme="1"/>
        <rFont val="Calibri"/>
        <family val="2"/>
        <scheme val="minor"/>
      </rPr>
      <t>Region</t>
    </r>
    <r>
      <rPr>
        <sz val="11"/>
        <color theme="1"/>
        <rFont val="Calibri"/>
        <family val="2"/>
        <scheme val="minor"/>
      </rPr>
      <t xml:space="preserve">: (example Western Cape or Eastern Cape etc) </t>
    </r>
  </si>
  <si>
    <r>
      <t xml:space="preserve">HO  </t>
    </r>
    <r>
      <rPr>
        <b/>
        <sz val="9"/>
        <color rgb="FFFF0000"/>
        <rFont val="Calibri"/>
        <family val="2"/>
        <scheme val="minor"/>
      </rPr>
      <t>01 June 2026 - 31 March 2030</t>
    </r>
  </si>
  <si>
    <r>
      <t>Mpumalanga BU 0</t>
    </r>
    <r>
      <rPr>
        <b/>
        <sz val="9"/>
        <color rgb="FFFF0000"/>
        <rFont val="Calibri"/>
        <family val="2"/>
        <scheme val="minor"/>
      </rPr>
      <t>1 April 2026 - 31 March 2030</t>
    </r>
  </si>
  <si>
    <r>
      <t xml:space="preserve">Western Cape BU  </t>
    </r>
    <r>
      <rPr>
        <b/>
        <sz val="9"/>
        <color rgb="FFFF0000"/>
        <rFont val="Calibri"/>
        <family val="2"/>
        <scheme val="minor"/>
      </rPr>
      <t>01 April 2026 - 31 March 2030</t>
    </r>
  </si>
  <si>
    <r>
      <t>Free State BU</t>
    </r>
    <r>
      <rPr>
        <b/>
        <sz val="9"/>
        <color rgb="FFFF0000"/>
        <rFont val="Calibri"/>
        <family val="2"/>
        <scheme val="minor"/>
      </rPr>
      <t xml:space="preserve"> 01 April 2026 - 31 March 2030</t>
    </r>
  </si>
  <si>
    <r>
      <t xml:space="preserve">Gauteng BU </t>
    </r>
    <r>
      <rPr>
        <b/>
        <sz val="9"/>
        <color rgb="FFFF0000"/>
        <rFont val="Calibri"/>
        <family val="2"/>
        <scheme val="minor"/>
      </rPr>
      <t>01 April 2026 - 31 March 2030</t>
    </r>
  </si>
  <si>
    <r>
      <t xml:space="preserve">Northwest BU  </t>
    </r>
    <r>
      <rPr>
        <b/>
        <sz val="9"/>
        <color rgb="FFFF0000"/>
        <rFont val="Calibri"/>
        <family val="2"/>
        <scheme val="minor"/>
      </rPr>
      <t>01 April 2026 - 31 March 2030</t>
    </r>
  </si>
  <si>
    <r>
      <t xml:space="preserve">Limpopo BU </t>
    </r>
    <r>
      <rPr>
        <b/>
        <sz val="9"/>
        <color rgb="FFFF0000"/>
        <rFont val="Calibri"/>
        <family val="2"/>
        <scheme val="minor"/>
      </rPr>
      <t xml:space="preserve"> 01 April 2026 - 31 March 2030</t>
    </r>
  </si>
  <si>
    <r>
      <t xml:space="preserve">Northern Cape BU </t>
    </r>
    <r>
      <rPr>
        <b/>
        <sz val="9"/>
        <color rgb="FFFF0000"/>
        <rFont val="Calibri"/>
        <family val="2"/>
        <scheme val="minor"/>
      </rPr>
      <t>01 April 2026 - 31 March 2030</t>
    </r>
  </si>
  <si>
    <r>
      <t xml:space="preserve">Eastern Cape BU </t>
    </r>
    <r>
      <rPr>
        <b/>
        <sz val="9"/>
        <color rgb="FFFF0000"/>
        <rFont val="Calibri"/>
        <family val="2"/>
        <scheme val="minor"/>
      </rPr>
      <t>01 April 2026 - 31 March 20230</t>
    </r>
  </si>
  <si>
    <r>
      <t xml:space="preserve">KZN BU </t>
    </r>
    <r>
      <rPr>
        <b/>
        <sz val="9"/>
        <color rgb="FFFF0000"/>
        <rFont val="Calibri"/>
        <family val="2"/>
        <scheme val="minor"/>
      </rPr>
      <t>01 August 2026 - 31 March 2030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</si>
</sst>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&quot;R&quot;#,##0.00"/>
    <numFmt numFmtId="165" formatCode="_-[$R-1C09]* #,##0.00_-;\-[$R-1C09]* #,##0.00_-;_-[$R-1C09]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12" fontId="5" fillId="0" borderId="1" xfId="0" applyNumberFormat="1" applyFont="1" applyBorder="1" applyAlignment="1">
      <alignment horizontal="center" textRotation="90"/>
    </xf>
    <xf numFmtId="0" fontId="5" fillId="0" borderId="1" xfId="0" applyFont="1" applyBorder="1"/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1" xfId="0" applyNumberFormat="1" applyFont="1" applyBorder="1"/>
    <xf numFmtId="16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7" fillId="0" borderId="1" xfId="0" applyNumberFormat="1" applyFont="1" applyBorder="1"/>
    <xf numFmtId="165" fontId="7" fillId="0" borderId="1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5" fillId="0" borderId="1" xfId="2" applyNumberFormat="1" applyFont="1" applyFill="1" applyBorder="1" applyAlignment="1" applyProtection="1">
      <alignment horizontal="center" vertical="center"/>
      <protection locked="0"/>
    </xf>
    <xf numFmtId="164" fontId="5" fillId="0" borderId="1" xfId="2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6" fillId="0" borderId="3" xfId="0" applyFont="1" applyBorder="1"/>
    <xf numFmtId="164" fontId="6" fillId="0" borderId="1" xfId="2" applyNumberFormat="1" applyFont="1" applyFill="1" applyBorder="1" applyAlignment="1">
      <alignment horizontal="center" wrapText="1"/>
    </xf>
    <xf numFmtId="164" fontId="6" fillId="0" borderId="1" xfId="2" applyNumberFormat="1" applyFont="1" applyFill="1" applyBorder="1" applyAlignment="1">
      <alignment horizontal="center"/>
    </xf>
    <xf numFmtId="0" fontId="6" fillId="0" borderId="1" xfId="2" applyNumberFormat="1" applyFont="1" applyFill="1" applyBorder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164" fontId="6" fillId="0" borderId="6" xfId="2" applyNumberFormat="1" applyFont="1" applyFill="1" applyBorder="1" applyAlignment="1">
      <alignment horizontal="center" wrapText="1"/>
    </xf>
    <xf numFmtId="164" fontId="6" fillId="0" borderId="0" xfId="0" applyNumberFormat="1" applyFont="1"/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165" fontId="6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/>
    <xf numFmtId="164" fontId="6" fillId="0" borderId="1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0" fontId="0" fillId="5" borderId="1" xfId="0" applyFill="1" applyBorder="1"/>
    <xf numFmtId="0" fontId="0" fillId="6" borderId="1" xfId="0" applyFill="1" applyBorder="1"/>
    <xf numFmtId="1" fontId="7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9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1" xfId="0" applyFont="1" applyBorder="1"/>
    <xf numFmtId="164" fontId="8" fillId="0" borderId="1" xfId="0" applyNumberFormat="1" applyFont="1" applyBorder="1"/>
    <xf numFmtId="164" fontId="1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3" xfId="0" applyBorder="1"/>
    <xf numFmtId="0" fontId="1" fillId="0" borderId="3" xfId="0" applyFont="1" applyBorder="1"/>
    <xf numFmtId="164" fontId="3" fillId="0" borderId="0" xfId="0" applyNumberFormat="1" applyFont="1"/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9" fontId="1" fillId="0" borderId="7" xfId="1" applyFont="1" applyBorder="1" applyAlignment="1">
      <alignment horizontal="center" vertical="center"/>
    </xf>
    <xf numFmtId="9" fontId="1" fillId="0" borderId="9" xfId="1" applyFont="1" applyBorder="1" applyAlignment="1">
      <alignment horizontal="center" vertical="center"/>
    </xf>
    <xf numFmtId="9" fontId="1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7" fillId="0" borderId="7" xfId="0" applyNumberFormat="1" applyFont="1" applyBorder="1" applyAlignment="1">
      <alignment horizontal="center" wrapText="1"/>
    </xf>
    <xf numFmtId="164" fontId="7" fillId="0" borderId="6" xfId="0" applyNumberFormat="1" applyFont="1" applyBorder="1" applyAlignment="1">
      <alignment horizontal="center" wrapText="1"/>
    </xf>
    <xf numFmtId="12" fontId="5" fillId="0" borderId="7" xfId="0" applyNumberFormat="1" applyFont="1" applyBorder="1" applyAlignment="1">
      <alignment horizontal="center" textRotation="90"/>
    </xf>
    <xf numFmtId="12" fontId="5" fillId="0" borderId="6" xfId="0" applyNumberFormat="1" applyFont="1" applyBorder="1" applyAlignment="1">
      <alignment horizontal="center" textRotation="90"/>
    </xf>
    <xf numFmtId="0" fontId="6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164" fontId="6" fillId="0" borderId="7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7" xfId="2" applyNumberFormat="1" applyFont="1" applyFill="1" applyBorder="1" applyAlignment="1">
      <alignment horizontal="center" wrapText="1"/>
    </xf>
    <xf numFmtId="164" fontId="6" fillId="0" borderId="6" xfId="2" applyNumberFormat="1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tabSelected="1" view="pageBreakPreview" topLeftCell="A39" zoomScale="115" zoomScaleNormal="100" zoomScaleSheetLayoutView="115" workbookViewId="0">
      <selection activeCell="K55" sqref="K55"/>
    </sheetView>
  </sheetViews>
  <sheetFormatPr defaultRowHeight="14.4" x14ac:dyDescent="0.3"/>
  <cols>
    <col min="3" max="3" width="15.21875" customWidth="1"/>
    <col min="4" max="4" width="15.21875" style="2" customWidth="1"/>
    <col min="5" max="6" width="14" style="2" customWidth="1"/>
    <col min="7" max="7" width="12.77734375" bestFit="1" customWidth="1"/>
    <col min="8" max="8" width="14.109375" customWidth="1"/>
  </cols>
  <sheetData>
    <row r="1" spans="1:8" x14ac:dyDescent="0.3">
      <c r="A1" s="102" t="s">
        <v>97</v>
      </c>
      <c r="B1" s="102"/>
      <c r="C1" s="102"/>
      <c r="D1" s="102"/>
      <c r="E1" s="102"/>
      <c r="F1" s="102"/>
      <c r="G1" s="102"/>
      <c r="H1" s="102"/>
    </row>
    <row r="2" spans="1:8" x14ac:dyDescent="0.3">
      <c r="A2" s="108" t="s">
        <v>98</v>
      </c>
      <c r="B2" s="108"/>
      <c r="C2" s="108"/>
      <c r="D2" s="108"/>
      <c r="E2" s="77"/>
      <c r="F2" s="77"/>
      <c r="G2" s="77"/>
      <c r="H2" s="77"/>
    </row>
    <row r="3" spans="1:8" s="1" customFormat="1" ht="72" x14ac:dyDescent="0.3">
      <c r="A3" s="5" t="s">
        <v>87</v>
      </c>
      <c r="B3" s="5" t="s">
        <v>1</v>
      </c>
      <c r="C3" s="5" t="s">
        <v>86</v>
      </c>
      <c r="D3" s="6" t="s">
        <v>90</v>
      </c>
      <c r="E3" s="6" t="s">
        <v>85</v>
      </c>
      <c r="F3" s="6" t="s">
        <v>88</v>
      </c>
      <c r="G3" s="74" t="s">
        <v>94</v>
      </c>
      <c r="H3" s="76" t="s">
        <v>89</v>
      </c>
    </row>
    <row r="4" spans="1:8" x14ac:dyDescent="0.3">
      <c r="A4" s="89">
        <v>1</v>
      </c>
      <c r="B4" s="89">
        <v>2026</v>
      </c>
      <c r="C4" s="68" t="s">
        <v>18</v>
      </c>
      <c r="D4" s="4">
        <v>0</v>
      </c>
      <c r="E4" s="4">
        <v>0</v>
      </c>
      <c r="F4" s="4">
        <f>SUM(D4:E4)</f>
        <v>0</v>
      </c>
      <c r="G4" s="96">
        <v>0</v>
      </c>
      <c r="H4" s="93">
        <f>SUM(F4:F14)</f>
        <v>0</v>
      </c>
    </row>
    <row r="5" spans="1:8" x14ac:dyDescent="0.3">
      <c r="A5" s="89"/>
      <c r="B5" s="89"/>
      <c r="C5" s="68" t="s">
        <v>7</v>
      </c>
      <c r="D5" s="4">
        <f>D4</f>
        <v>0</v>
      </c>
      <c r="E5" s="4">
        <v>0</v>
      </c>
      <c r="F5" s="4">
        <f t="shared" ref="F5:F63" si="0">SUM(D5:E5)</f>
        <v>0</v>
      </c>
      <c r="G5" s="97"/>
      <c r="H5" s="94"/>
    </row>
    <row r="6" spans="1:8" x14ac:dyDescent="0.3">
      <c r="A6" s="89"/>
      <c r="B6" s="89"/>
      <c r="C6" s="68" t="s">
        <v>8</v>
      </c>
      <c r="D6" s="4">
        <f>D5</f>
        <v>0</v>
      </c>
      <c r="E6" s="4">
        <v>0</v>
      </c>
      <c r="F6" s="4">
        <f t="shared" si="0"/>
        <v>0</v>
      </c>
      <c r="G6" s="97"/>
      <c r="H6" s="94"/>
    </row>
    <row r="7" spans="1:8" x14ac:dyDescent="0.3">
      <c r="A7" s="89"/>
      <c r="B7" s="89"/>
      <c r="C7" s="68" t="s">
        <v>9</v>
      </c>
      <c r="D7" s="4">
        <f t="shared" ref="D7:D14" si="1">D6</f>
        <v>0</v>
      </c>
      <c r="E7" s="4">
        <v>0</v>
      </c>
      <c r="F7" s="4">
        <f t="shared" si="0"/>
        <v>0</v>
      </c>
      <c r="G7" s="97"/>
      <c r="H7" s="94"/>
    </row>
    <row r="8" spans="1:8" x14ac:dyDescent="0.3">
      <c r="A8" s="89"/>
      <c r="B8" s="89"/>
      <c r="C8" s="68" t="s">
        <v>10</v>
      </c>
      <c r="D8" s="4">
        <f t="shared" si="1"/>
        <v>0</v>
      </c>
      <c r="E8" s="4">
        <v>0</v>
      </c>
      <c r="F8" s="4">
        <f t="shared" si="0"/>
        <v>0</v>
      </c>
      <c r="G8" s="97"/>
      <c r="H8" s="94"/>
    </row>
    <row r="9" spans="1:8" x14ac:dyDescent="0.3">
      <c r="A9" s="89"/>
      <c r="B9" s="89"/>
      <c r="C9" s="68" t="s">
        <v>11</v>
      </c>
      <c r="D9" s="4">
        <f t="shared" si="1"/>
        <v>0</v>
      </c>
      <c r="E9" s="4">
        <v>0</v>
      </c>
      <c r="F9" s="4">
        <f t="shared" si="0"/>
        <v>0</v>
      </c>
      <c r="G9" s="97"/>
      <c r="H9" s="94"/>
    </row>
    <row r="10" spans="1:8" x14ac:dyDescent="0.3">
      <c r="A10" s="89"/>
      <c r="B10" s="89"/>
      <c r="C10" s="68" t="s">
        <v>12</v>
      </c>
      <c r="D10" s="4">
        <f t="shared" si="1"/>
        <v>0</v>
      </c>
      <c r="E10" s="4">
        <v>0</v>
      </c>
      <c r="F10" s="4">
        <f t="shared" si="0"/>
        <v>0</v>
      </c>
      <c r="G10" s="97"/>
      <c r="H10" s="94"/>
    </row>
    <row r="11" spans="1:8" x14ac:dyDescent="0.3">
      <c r="A11" s="89"/>
      <c r="B11" s="89"/>
      <c r="C11" s="68" t="s">
        <v>13</v>
      </c>
      <c r="D11" s="4">
        <f t="shared" si="1"/>
        <v>0</v>
      </c>
      <c r="E11" s="4">
        <v>0</v>
      </c>
      <c r="F11" s="4">
        <f t="shared" si="0"/>
        <v>0</v>
      </c>
      <c r="G11" s="97"/>
      <c r="H11" s="94"/>
    </row>
    <row r="12" spans="1:8" x14ac:dyDescent="0.3">
      <c r="A12" s="89"/>
      <c r="B12" s="89"/>
      <c r="C12" s="68" t="s">
        <v>14</v>
      </c>
      <c r="D12" s="4">
        <f t="shared" si="1"/>
        <v>0</v>
      </c>
      <c r="E12" s="4">
        <v>0</v>
      </c>
      <c r="F12" s="4">
        <f t="shared" si="0"/>
        <v>0</v>
      </c>
      <c r="G12" s="97"/>
      <c r="H12" s="94"/>
    </row>
    <row r="13" spans="1:8" x14ac:dyDescent="0.3">
      <c r="A13" s="89"/>
      <c r="B13" s="89">
        <v>2027</v>
      </c>
      <c r="C13" s="68" t="s">
        <v>15</v>
      </c>
      <c r="D13" s="4">
        <f t="shared" si="1"/>
        <v>0</v>
      </c>
      <c r="E13" s="4">
        <v>0</v>
      </c>
      <c r="F13" s="4">
        <f t="shared" si="0"/>
        <v>0</v>
      </c>
      <c r="G13" s="97"/>
      <c r="H13" s="94"/>
    </row>
    <row r="14" spans="1:8" x14ac:dyDescent="0.3">
      <c r="A14" s="89"/>
      <c r="B14" s="89"/>
      <c r="C14" s="68" t="s">
        <v>16</v>
      </c>
      <c r="D14" s="4">
        <f t="shared" si="1"/>
        <v>0</v>
      </c>
      <c r="E14" s="4">
        <v>0</v>
      </c>
      <c r="F14" s="4">
        <f t="shared" si="0"/>
        <v>0</v>
      </c>
      <c r="G14" s="98"/>
      <c r="H14" s="95"/>
    </row>
    <row r="15" spans="1:8" x14ac:dyDescent="0.3">
      <c r="A15" s="89"/>
      <c r="B15" s="89"/>
      <c r="C15" s="68" t="s">
        <v>17</v>
      </c>
      <c r="D15" s="4">
        <f>D14*1.09</f>
        <v>0</v>
      </c>
      <c r="E15" s="4">
        <v>0</v>
      </c>
      <c r="F15" s="4">
        <f t="shared" si="0"/>
        <v>0</v>
      </c>
      <c r="G15" s="93" t="s">
        <v>93</v>
      </c>
      <c r="H15" s="93">
        <f>SUM(F15:F26)</f>
        <v>0</v>
      </c>
    </row>
    <row r="16" spans="1:8" x14ac:dyDescent="0.3">
      <c r="A16" s="89">
        <v>2</v>
      </c>
      <c r="B16" s="89"/>
      <c r="C16" s="69" t="s">
        <v>18</v>
      </c>
      <c r="D16" s="4">
        <f>D15</f>
        <v>0</v>
      </c>
      <c r="E16" s="4">
        <v>0</v>
      </c>
      <c r="F16" s="4">
        <f t="shared" si="0"/>
        <v>0</v>
      </c>
      <c r="G16" s="94"/>
      <c r="H16" s="103"/>
    </row>
    <row r="17" spans="1:8" x14ac:dyDescent="0.3">
      <c r="A17" s="89"/>
      <c r="B17" s="89"/>
      <c r="C17" s="69" t="s">
        <v>19</v>
      </c>
      <c r="D17" s="4">
        <f t="shared" ref="D17:D26" si="2">D16</f>
        <v>0</v>
      </c>
      <c r="E17" s="4">
        <v>0</v>
      </c>
      <c r="F17" s="4">
        <f t="shared" si="0"/>
        <v>0</v>
      </c>
      <c r="G17" s="94"/>
      <c r="H17" s="103"/>
    </row>
    <row r="18" spans="1:8" x14ac:dyDescent="0.3">
      <c r="A18" s="89"/>
      <c r="B18" s="89"/>
      <c r="C18" s="69" t="s">
        <v>8</v>
      </c>
      <c r="D18" s="4">
        <f t="shared" si="2"/>
        <v>0</v>
      </c>
      <c r="E18" s="4">
        <v>0</v>
      </c>
      <c r="F18" s="4">
        <f t="shared" si="0"/>
        <v>0</v>
      </c>
      <c r="G18" s="94"/>
      <c r="H18" s="103"/>
    </row>
    <row r="19" spans="1:8" x14ac:dyDescent="0.3">
      <c r="A19" s="89"/>
      <c r="B19" s="89"/>
      <c r="C19" s="69" t="s">
        <v>9</v>
      </c>
      <c r="D19" s="4">
        <f t="shared" si="2"/>
        <v>0</v>
      </c>
      <c r="E19" s="4">
        <v>0</v>
      </c>
      <c r="F19" s="4">
        <f t="shared" si="0"/>
        <v>0</v>
      </c>
      <c r="G19" s="94"/>
      <c r="H19" s="103"/>
    </row>
    <row r="20" spans="1:8" x14ac:dyDescent="0.3">
      <c r="A20" s="89"/>
      <c r="B20" s="89"/>
      <c r="C20" s="69" t="s">
        <v>10</v>
      </c>
      <c r="D20" s="4">
        <f t="shared" si="2"/>
        <v>0</v>
      </c>
      <c r="E20" s="4">
        <v>0</v>
      </c>
      <c r="F20" s="4">
        <f t="shared" si="0"/>
        <v>0</v>
      </c>
      <c r="G20" s="94"/>
      <c r="H20" s="103"/>
    </row>
    <row r="21" spans="1:8" x14ac:dyDescent="0.3">
      <c r="A21" s="89"/>
      <c r="B21" s="89"/>
      <c r="C21" s="69" t="s">
        <v>11</v>
      </c>
      <c r="D21" s="4">
        <f t="shared" si="2"/>
        <v>0</v>
      </c>
      <c r="E21" s="4">
        <v>0</v>
      </c>
      <c r="F21" s="4">
        <f t="shared" si="0"/>
        <v>0</v>
      </c>
      <c r="G21" s="94"/>
      <c r="H21" s="103"/>
    </row>
    <row r="22" spans="1:8" x14ac:dyDescent="0.3">
      <c r="A22" s="89"/>
      <c r="B22" s="89"/>
      <c r="C22" s="69" t="s">
        <v>12</v>
      </c>
      <c r="D22" s="4">
        <f t="shared" si="2"/>
        <v>0</v>
      </c>
      <c r="E22" s="4">
        <v>0</v>
      </c>
      <c r="F22" s="4">
        <f t="shared" si="0"/>
        <v>0</v>
      </c>
      <c r="G22" s="94"/>
      <c r="H22" s="103"/>
    </row>
    <row r="23" spans="1:8" x14ac:dyDescent="0.3">
      <c r="A23" s="89"/>
      <c r="B23" s="89"/>
      <c r="C23" s="69" t="s">
        <v>13</v>
      </c>
      <c r="D23" s="4">
        <f t="shared" si="2"/>
        <v>0</v>
      </c>
      <c r="E23" s="4">
        <v>0</v>
      </c>
      <c r="F23" s="4">
        <f t="shared" si="0"/>
        <v>0</v>
      </c>
      <c r="G23" s="94"/>
      <c r="H23" s="103"/>
    </row>
    <row r="24" spans="1:8" x14ac:dyDescent="0.3">
      <c r="A24" s="89"/>
      <c r="B24" s="89"/>
      <c r="C24" s="69" t="s">
        <v>14</v>
      </c>
      <c r="D24" s="4">
        <f t="shared" si="2"/>
        <v>0</v>
      </c>
      <c r="E24" s="4">
        <v>0</v>
      </c>
      <c r="F24" s="4">
        <f t="shared" si="0"/>
        <v>0</v>
      </c>
      <c r="G24" s="94"/>
      <c r="H24" s="103"/>
    </row>
    <row r="25" spans="1:8" x14ac:dyDescent="0.3">
      <c r="A25" s="89"/>
      <c r="B25" s="99">
        <v>2028</v>
      </c>
      <c r="C25" s="69" t="s">
        <v>15</v>
      </c>
      <c r="D25" s="4">
        <f t="shared" si="2"/>
        <v>0</v>
      </c>
      <c r="E25" s="4">
        <v>0</v>
      </c>
      <c r="F25" s="4">
        <f t="shared" si="0"/>
        <v>0</v>
      </c>
      <c r="G25" s="94"/>
      <c r="H25" s="103"/>
    </row>
    <row r="26" spans="1:8" x14ac:dyDescent="0.3">
      <c r="A26" s="89"/>
      <c r="B26" s="100"/>
      <c r="C26" s="69" t="s">
        <v>16</v>
      </c>
      <c r="D26" s="4">
        <f t="shared" si="2"/>
        <v>0</v>
      </c>
      <c r="E26" s="4">
        <v>0</v>
      </c>
      <c r="F26" s="4">
        <f t="shared" si="0"/>
        <v>0</v>
      </c>
      <c r="G26" s="95"/>
      <c r="H26" s="104"/>
    </row>
    <row r="27" spans="1:8" x14ac:dyDescent="0.3">
      <c r="A27" s="89"/>
      <c r="B27" s="100"/>
      <c r="C27" s="69" t="s">
        <v>17</v>
      </c>
      <c r="D27" s="4">
        <f>D26*1.09</f>
        <v>0</v>
      </c>
      <c r="E27" s="4">
        <v>0</v>
      </c>
      <c r="F27" s="4">
        <f t="shared" si="0"/>
        <v>0</v>
      </c>
      <c r="G27" s="93" t="s">
        <v>93</v>
      </c>
      <c r="H27" s="93">
        <f>SUM(F27:F38)</f>
        <v>0</v>
      </c>
    </row>
    <row r="28" spans="1:8" x14ac:dyDescent="0.3">
      <c r="A28" s="89">
        <v>3</v>
      </c>
      <c r="B28" s="100"/>
      <c r="C28" s="70" t="s">
        <v>18</v>
      </c>
      <c r="D28" s="4">
        <f>D27</f>
        <v>0</v>
      </c>
      <c r="E28" s="4">
        <v>0</v>
      </c>
      <c r="F28" s="4">
        <f t="shared" si="0"/>
        <v>0</v>
      </c>
      <c r="G28" s="94"/>
      <c r="H28" s="103"/>
    </row>
    <row r="29" spans="1:8" x14ac:dyDescent="0.3">
      <c r="A29" s="89"/>
      <c r="B29" s="100"/>
      <c r="C29" s="70" t="s">
        <v>19</v>
      </c>
      <c r="D29" s="4">
        <f>D28</f>
        <v>0</v>
      </c>
      <c r="E29" s="4">
        <v>0</v>
      </c>
      <c r="F29" s="4">
        <f t="shared" si="0"/>
        <v>0</v>
      </c>
      <c r="G29" s="94"/>
      <c r="H29" s="103"/>
    </row>
    <row r="30" spans="1:8" x14ac:dyDescent="0.3">
      <c r="A30" s="89"/>
      <c r="B30" s="100"/>
      <c r="C30" s="70" t="s">
        <v>8</v>
      </c>
      <c r="D30" s="4">
        <f t="shared" ref="D30:D38" si="3">D29</f>
        <v>0</v>
      </c>
      <c r="E30" s="4">
        <v>0</v>
      </c>
      <c r="F30" s="4">
        <f t="shared" si="0"/>
        <v>0</v>
      </c>
      <c r="G30" s="94"/>
      <c r="H30" s="103"/>
    </row>
    <row r="31" spans="1:8" x14ac:dyDescent="0.3">
      <c r="A31" s="89"/>
      <c r="B31" s="100"/>
      <c r="C31" s="70" t="s">
        <v>9</v>
      </c>
      <c r="D31" s="4">
        <f t="shared" si="3"/>
        <v>0</v>
      </c>
      <c r="E31" s="4">
        <v>0</v>
      </c>
      <c r="F31" s="4">
        <f t="shared" si="0"/>
        <v>0</v>
      </c>
      <c r="G31" s="94"/>
      <c r="H31" s="103"/>
    </row>
    <row r="32" spans="1:8" x14ac:dyDescent="0.3">
      <c r="A32" s="89"/>
      <c r="B32" s="100"/>
      <c r="C32" s="70" t="s">
        <v>10</v>
      </c>
      <c r="D32" s="4">
        <f t="shared" si="3"/>
        <v>0</v>
      </c>
      <c r="E32" s="4">
        <v>0</v>
      </c>
      <c r="F32" s="4">
        <f t="shared" si="0"/>
        <v>0</v>
      </c>
      <c r="G32" s="94"/>
      <c r="H32" s="103"/>
    </row>
    <row r="33" spans="1:8" x14ac:dyDescent="0.3">
      <c r="A33" s="89"/>
      <c r="B33" s="100"/>
      <c r="C33" s="70" t="s">
        <v>11</v>
      </c>
      <c r="D33" s="4">
        <f t="shared" si="3"/>
        <v>0</v>
      </c>
      <c r="E33" s="4">
        <v>0</v>
      </c>
      <c r="F33" s="4">
        <f t="shared" si="0"/>
        <v>0</v>
      </c>
      <c r="G33" s="94"/>
      <c r="H33" s="103"/>
    </row>
    <row r="34" spans="1:8" x14ac:dyDescent="0.3">
      <c r="A34" s="89"/>
      <c r="B34" s="100"/>
      <c r="C34" s="70" t="s">
        <v>12</v>
      </c>
      <c r="D34" s="4">
        <f t="shared" si="3"/>
        <v>0</v>
      </c>
      <c r="E34" s="4">
        <v>0</v>
      </c>
      <c r="F34" s="4">
        <f t="shared" si="0"/>
        <v>0</v>
      </c>
      <c r="G34" s="94"/>
      <c r="H34" s="103"/>
    </row>
    <row r="35" spans="1:8" x14ac:dyDescent="0.3">
      <c r="A35" s="89"/>
      <c r="B35" s="100"/>
      <c r="C35" s="70" t="s">
        <v>13</v>
      </c>
      <c r="D35" s="4">
        <f t="shared" si="3"/>
        <v>0</v>
      </c>
      <c r="E35" s="4">
        <v>0</v>
      </c>
      <c r="F35" s="4">
        <f t="shared" si="0"/>
        <v>0</v>
      </c>
      <c r="G35" s="94"/>
      <c r="H35" s="103"/>
    </row>
    <row r="36" spans="1:8" x14ac:dyDescent="0.3">
      <c r="A36" s="89"/>
      <c r="B36" s="101"/>
      <c r="C36" s="70" t="s">
        <v>14</v>
      </c>
      <c r="D36" s="4">
        <f t="shared" si="3"/>
        <v>0</v>
      </c>
      <c r="E36" s="4">
        <v>0</v>
      </c>
      <c r="F36" s="4">
        <f t="shared" si="0"/>
        <v>0</v>
      </c>
      <c r="G36" s="94"/>
      <c r="H36" s="103"/>
    </row>
    <row r="37" spans="1:8" x14ac:dyDescent="0.3">
      <c r="A37" s="89"/>
      <c r="B37" s="89">
        <v>2029</v>
      </c>
      <c r="C37" s="70" t="s">
        <v>15</v>
      </c>
      <c r="D37" s="4">
        <f t="shared" si="3"/>
        <v>0</v>
      </c>
      <c r="E37" s="4">
        <v>0</v>
      </c>
      <c r="F37" s="4">
        <f t="shared" si="0"/>
        <v>0</v>
      </c>
      <c r="G37" s="94"/>
      <c r="H37" s="103"/>
    </row>
    <row r="38" spans="1:8" x14ac:dyDescent="0.3">
      <c r="A38" s="89"/>
      <c r="B38" s="89"/>
      <c r="C38" s="70" t="s">
        <v>16</v>
      </c>
      <c r="D38" s="4">
        <f t="shared" si="3"/>
        <v>0</v>
      </c>
      <c r="E38" s="4">
        <v>0</v>
      </c>
      <c r="F38" s="4">
        <f t="shared" si="0"/>
        <v>0</v>
      </c>
      <c r="G38" s="95"/>
      <c r="H38" s="104"/>
    </row>
    <row r="39" spans="1:8" x14ac:dyDescent="0.3">
      <c r="A39" s="89"/>
      <c r="B39" s="89"/>
      <c r="C39" s="70" t="s">
        <v>17</v>
      </c>
      <c r="D39" s="4">
        <f>D38*1.09</f>
        <v>0</v>
      </c>
      <c r="E39" s="4">
        <v>0</v>
      </c>
      <c r="F39" s="4">
        <f t="shared" si="0"/>
        <v>0</v>
      </c>
      <c r="G39" s="93" t="s">
        <v>93</v>
      </c>
      <c r="H39" s="105">
        <f>SUM(F39:F50)</f>
        <v>0</v>
      </c>
    </row>
    <row r="40" spans="1:8" x14ac:dyDescent="0.3">
      <c r="A40" s="89">
        <v>4</v>
      </c>
      <c r="B40" s="89"/>
      <c r="C40" s="71" t="s">
        <v>18</v>
      </c>
      <c r="D40" s="4">
        <f>D39</f>
        <v>0</v>
      </c>
      <c r="E40" s="4">
        <v>0</v>
      </c>
      <c r="F40" s="4">
        <f t="shared" si="0"/>
        <v>0</v>
      </c>
      <c r="G40" s="94"/>
      <c r="H40" s="106"/>
    </row>
    <row r="41" spans="1:8" x14ac:dyDescent="0.3">
      <c r="A41" s="89"/>
      <c r="B41" s="89"/>
      <c r="C41" s="71" t="s">
        <v>19</v>
      </c>
      <c r="D41" s="4">
        <f t="shared" ref="D41:D50" si="4">D40</f>
        <v>0</v>
      </c>
      <c r="E41" s="4">
        <v>0</v>
      </c>
      <c r="F41" s="4">
        <f t="shared" si="0"/>
        <v>0</v>
      </c>
      <c r="G41" s="94"/>
      <c r="H41" s="106"/>
    </row>
    <row r="42" spans="1:8" x14ac:dyDescent="0.3">
      <c r="A42" s="89"/>
      <c r="B42" s="89"/>
      <c r="C42" s="71" t="s">
        <v>8</v>
      </c>
      <c r="D42" s="4">
        <f t="shared" si="4"/>
        <v>0</v>
      </c>
      <c r="E42" s="4">
        <v>0</v>
      </c>
      <c r="F42" s="4">
        <f t="shared" si="0"/>
        <v>0</v>
      </c>
      <c r="G42" s="94"/>
      <c r="H42" s="106"/>
    </row>
    <row r="43" spans="1:8" x14ac:dyDescent="0.3">
      <c r="A43" s="89"/>
      <c r="B43" s="89"/>
      <c r="C43" s="71" t="s">
        <v>9</v>
      </c>
      <c r="D43" s="4">
        <f t="shared" si="4"/>
        <v>0</v>
      </c>
      <c r="E43" s="4">
        <v>0</v>
      </c>
      <c r="F43" s="4">
        <f t="shared" si="0"/>
        <v>0</v>
      </c>
      <c r="G43" s="94"/>
      <c r="H43" s="106"/>
    </row>
    <row r="44" spans="1:8" x14ac:dyDescent="0.3">
      <c r="A44" s="89"/>
      <c r="B44" s="89"/>
      <c r="C44" s="71" t="s">
        <v>10</v>
      </c>
      <c r="D44" s="4">
        <f t="shared" si="4"/>
        <v>0</v>
      </c>
      <c r="E44" s="4">
        <v>0</v>
      </c>
      <c r="F44" s="4">
        <f t="shared" si="0"/>
        <v>0</v>
      </c>
      <c r="G44" s="94"/>
      <c r="H44" s="106"/>
    </row>
    <row r="45" spans="1:8" x14ac:dyDescent="0.3">
      <c r="A45" s="89"/>
      <c r="B45" s="89"/>
      <c r="C45" s="71" t="s">
        <v>11</v>
      </c>
      <c r="D45" s="4">
        <f t="shared" si="4"/>
        <v>0</v>
      </c>
      <c r="E45" s="4">
        <v>0</v>
      </c>
      <c r="F45" s="4">
        <f t="shared" si="0"/>
        <v>0</v>
      </c>
      <c r="G45" s="94"/>
      <c r="H45" s="106"/>
    </row>
    <row r="46" spans="1:8" x14ac:dyDescent="0.3">
      <c r="A46" s="89"/>
      <c r="B46" s="89"/>
      <c r="C46" s="71" t="s">
        <v>12</v>
      </c>
      <c r="D46" s="4">
        <f t="shared" si="4"/>
        <v>0</v>
      </c>
      <c r="E46" s="4">
        <v>0</v>
      </c>
      <c r="F46" s="4">
        <f t="shared" si="0"/>
        <v>0</v>
      </c>
      <c r="G46" s="94"/>
      <c r="H46" s="106"/>
    </row>
    <row r="47" spans="1:8" x14ac:dyDescent="0.3">
      <c r="A47" s="89"/>
      <c r="B47" s="89"/>
      <c r="C47" s="71" t="s">
        <v>13</v>
      </c>
      <c r="D47" s="4">
        <f t="shared" si="4"/>
        <v>0</v>
      </c>
      <c r="E47" s="4">
        <v>0</v>
      </c>
      <c r="F47" s="4">
        <f t="shared" si="0"/>
        <v>0</v>
      </c>
      <c r="G47" s="94"/>
      <c r="H47" s="106"/>
    </row>
    <row r="48" spans="1:8" x14ac:dyDescent="0.3">
      <c r="A48" s="89"/>
      <c r="B48" s="89"/>
      <c r="C48" s="71" t="s">
        <v>14</v>
      </c>
      <c r="D48" s="4">
        <f t="shared" si="4"/>
        <v>0</v>
      </c>
      <c r="E48" s="4">
        <v>0</v>
      </c>
      <c r="F48" s="4">
        <f t="shared" si="0"/>
        <v>0</v>
      </c>
      <c r="G48" s="94"/>
      <c r="H48" s="106"/>
    </row>
    <row r="49" spans="1:8" x14ac:dyDescent="0.3">
      <c r="A49" s="89"/>
      <c r="B49" s="89">
        <v>2030</v>
      </c>
      <c r="C49" s="71" t="s">
        <v>15</v>
      </c>
      <c r="D49" s="4">
        <f t="shared" si="4"/>
        <v>0</v>
      </c>
      <c r="E49" s="4">
        <v>0</v>
      </c>
      <c r="F49" s="4">
        <f t="shared" si="0"/>
        <v>0</v>
      </c>
      <c r="G49" s="94"/>
      <c r="H49" s="106"/>
    </row>
    <row r="50" spans="1:8" x14ac:dyDescent="0.3">
      <c r="A50" s="89"/>
      <c r="B50" s="89"/>
      <c r="C50" s="71" t="s">
        <v>16</v>
      </c>
      <c r="D50" s="4">
        <f t="shared" si="4"/>
        <v>0</v>
      </c>
      <c r="E50" s="4">
        <v>0</v>
      </c>
      <c r="F50" s="4">
        <f t="shared" si="0"/>
        <v>0</v>
      </c>
      <c r="G50" s="95"/>
      <c r="H50" s="107"/>
    </row>
    <row r="51" spans="1:8" x14ac:dyDescent="0.3">
      <c r="A51" s="89"/>
      <c r="B51" s="89"/>
      <c r="C51" s="71" t="s">
        <v>17</v>
      </c>
      <c r="D51" s="4">
        <f>D50*1.09</f>
        <v>0</v>
      </c>
      <c r="E51" s="4">
        <v>0</v>
      </c>
      <c r="F51" s="4">
        <f t="shared" si="0"/>
        <v>0</v>
      </c>
      <c r="G51" s="90" t="s">
        <v>93</v>
      </c>
      <c r="H51" s="105">
        <f>SUM(F51:F62)</f>
        <v>0</v>
      </c>
    </row>
    <row r="52" spans="1:8" x14ac:dyDescent="0.3">
      <c r="A52" s="89">
        <v>5</v>
      </c>
      <c r="B52" s="89"/>
      <c r="C52" s="72" t="s">
        <v>18</v>
      </c>
      <c r="D52" s="4">
        <f>D51</f>
        <v>0</v>
      </c>
      <c r="E52" s="4">
        <v>0</v>
      </c>
      <c r="F52" s="4">
        <f t="shared" si="0"/>
        <v>0</v>
      </c>
      <c r="G52" s="91"/>
      <c r="H52" s="109"/>
    </row>
    <row r="53" spans="1:8" x14ac:dyDescent="0.3">
      <c r="A53" s="89"/>
      <c r="B53" s="89"/>
      <c r="C53" s="72" t="s">
        <v>19</v>
      </c>
      <c r="D53" s="4">
        <f t="shared" ref="D53:D62" si="5">D52</f>
        <v>0</v>
      </c>
      <c r="E53" s="4">
        <v>0</v>
      </c>
      <c r="F53" s="4">
        <f t="shared" si="0"/>
        <v>0</v>
      </c>
      <c r="G53" s="91"/>
      <c r="H53" s="109"/>
    </row>
    <row r="54" spans="1:8" x14ac:dyDescent="0.3">
      <c r="A54" s="89"/>
      <c r="B54" s="89"/>
      <c r="C54" s="72" t="s">
        <v>8</v>
      </c>
      <c r="D54" s="4">
        <f t="shared" si="5"/>
        <v>0</v>
      </c>
      <c r="E54" s="4">
        <v>0</v>
      </c>
      <c r="F54" s="4">
        <f t="shared" si="0"/>
        <v>0</v>
      </c>
      <c r="G54" s="91"/>
      <c r="H54" s="109"/>
    </row>
    <row r="55" spans="1:8" x14ac:dyDescent="0.3">
      <c r="A55" s="89"/>
      <c r="B55" s="89"/>
      <c r="C55" s="72" t="s">
        <v>9</v>
      </c>
      <c r="D55" s="4">
        <f t="shared" si="5"/>
        <v>0</v>
      </c>
      <c r="E55" s="4">
        <v>0</v>
      </c>
      <c r="F55" s="4">
        <f t="shared" si="0"/>
        <v>0</v>
      </c>
      <c r="G55" s="91"/>
      <c r="H55" s="109"/>
    </row>
    <row r="56" spans="1:8" x14ac:dyDescent="0.3">
      <c r="A56" s="89"/>
      <c r="B56" s="89"/>
      <c r="C56" s="72" t="s">
        <v>10</v>
      </c>
      <c r="D56" s="4">
        <f t="shared" si="5"/>
        <v>0</v>
      </c>
      <c r="E56" s="4">
        <v>0</v>
      </c>
      <c r="F56" s="4">
        <f t="shared" si="0"/>
        <v>0</v>
      </c>
      <c r="G56" s="91"/>
      <c r="H56" s="109"/>
    </row>
    <row r="57" spans="1:8" x14ac:dyDescent="0.3">
      <c r="A57" s="89"/>
      <c r="B57" s="89"/>
      <c r="C57" s="72" t="s">
        <v>11</v>
      </c>
      <c r="D57" s="4">
        <f t="shared" si="5"/>
        <v>0</v>
      </c>
      <c r="E57" s="4">
        <v>0</v>
      </c>
      <c r="F57" s="4">
        <f t="shared" si="0"/>
        <v>0</v>
      </c>
      <c r="G57" s="91"/>
      <c r="H57" s="109"/>
    </row>
    <row r="58" spans="1:8" x14ac:dyDescent="0.3">
      <c r="A58" s="89"/>
      <c r="B58" s="89"/>
      <c r="C58" s="72" t="s">
        <v>12</v>
      </c>
      <c r="D58" s="4">
        <f t="shared" si="5"/>
        <v>0</v>
      </c>
      <c r="E58" s="4">
        <v>0</v>
      </c>
      <c r="F58" s="4">
        <f t="shared" si="0"/>
        <v>0</v>
      </c>
      <c r="G58" s="91"/>
      <c r="H58" s="109"/>
    </row>
    <row r="59" spans="1:8" x14ac:dyDescent="0.3">
      <c r="A59" s="89"/>
      <c r="B59" s="89"/>
      <c r="C59" s="72" t="s">
        <v>13</v>
      </c>
      <c r="D59" s="4">
        <f t="shared" si="5"/>
        <v>0</v>
      </c>
      <c r="E59" s="4">
        <v>0</v>
      </c>
      <c r="F59" s="4">
        <f t="shared" si="0"/>
        <v>0</v>
      </c>
      <c r="G59" s="91"/>
      <c r="H59" s="109"/>
    </row>
    <row r="60" spans="1:8" x14ac:dyDescent="0.3">
      <c r="A60" s="89"/>
      <c r="B60" s="89"/>
      <c r="C60" s="72" t="s">
        <v>14</v>
      </c>
      <c r="D60" s="4">
        <f t="shared" si="5"/>
        <v>0</v>
      </c>
      <c r="E60" s="4">
        <v>0</v>
      </c>
      <c r="F60" s="4">
        <f t="shared" si="0"/>
        <v>0</v>
      </c>
      <c r="G60" s="91"/>
      <c r="H60" s="109"/>
    </row>
    <row r="61" spans="1:8" x14ac:dyDescent="0.3">
      <c r="A61" s="89"/>
      <c r="B61" s="89">
        <v>2031</v>
      </c>
      <c r="C61" s="72" t="s">
        <v>15</v>
      </c>
      <c r="D61" s="4">
        <f t="shared" si="5"/>
        <v>0</v>
      </c>
      <c r="E61" s="4">
        <v>0</v>
      </c>
      <c r="F61" s="4">
        <f t="shared" si="0"/>
        <v>0</v>
      </c>
      <c r="G61" s="91"/>
      <c r="H61" s="109"/>
    </row>
    <row r="62" spans="1:8" x14ac:dyDescent="0.3">
      <c r="A62" s="89"/>
      <c r="B62" s="89"/>
      <c r="C62" s="72" t="s">
        <v>16</v>
      </c>
      <c r="D62" s="4">
        <f t="shared" si="5"/>
        <v>0</v>
      </c>
      <c r="E62" s="4">
        <v>0</v>
      </c>
      <c r="F62" s="4">
        <f t="shared" si="0"/>
        <v>0</v>
      </c>
      <c r="G62" s="92"/>
      <c r="H62" s="110"/>
    </row>
    <row r="63" spans="1:8" x14ac:dyDescent="0.3">
      <c r="A63" s="89"/>
      <c r="B63" s="89"/>
      <c r="C63" s="72" t="s">
        <v>17</v>
      </c>
      <c r="D63" s="4">
        <f>D62*1.09</f>
        <v>0</v>
      </c>
      <c r="E63" s="4">
        <v>0</v>
      </c>
      <c r="F63" s="4">
        <f t="shared" si="0"/>
        <v>0</v>
      </c>
      <c r="G63" s="75" t="s">
        <v>93</v>
      </c>
      <c r="H63" s="88">
        <f>F63</f>
        <v>0</v>
      </c>
    </row>
    <row r="64" spans="1:8" ht="15" thickBot="1" x14ac:dyDescent="0.35">
      <c r="D64" s="36">
        <f>SUM(D4:D63)</f>
        <v>0</v>
      </c>
      <c r="E64" s="36">
        <f>SUM(E4:E63)</f>
        <v>0</v>
      </c>
      <c r="F64" s="3">
        <f>SUM(F4:F63)</f>
        <v>0</v>
      </c>
    </row>
    <row r="65" ht="15" thickTop="1" x14ac:dyDescent="0.3"/>
  </sheetData>
  <mergeCells count="23">
    <mergeCell ref="A1:H1"/>
    <mergeCell ref="H4:H14"/>
    <mergeCell ref="H15:H26"/>
    <mergeCell ref="H27:H38"/>
    <mergeCell ref="H39:H50"/>
    <mergeCell ref="A2:D2"/>
    <mergeCell ref="A16:A27"/>
    <mergeCell ref="A28:A39"/>
    <mergeCell ref="A4:A15"/>
    <mergeCell ref="A40:A51"/>
    <mergeCell ref="H51:H62"/>
    <mergeCell ref="A52:A63"/>
    <mergeCell ref="G51:G62"/>
    <mergeCell ref="G39:G50"/>
    <mergeCell ref="G4:G14"/>
    <mergeCell ref="G27:G38"/>
    <mergeCell ref="G15:G26"/>
    <mergeCell ref="B61:B63"/>
    <mergeCell ref="B4:B12"/>
    <mergeCell ref="B13:B24"/>
    <mergeCell ref="B25:B36"/>
    <mergeCell ref="B37:B48"/>
    <mergeCell ref="B49:B60"/>
  </mergeCells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4"/>
  <sheetViews>
    <sheetView topLeftCell="A28" zoomScale="85" zoomScaleNormal="85" workbookViewId="0">
      <selection activeCell="H39" sqref="H39"/>
    </sheetView>
  </sheetViews>
  <sheetFormatPr defaultRowHeight="14.4" x14ac:dyDescent="0.3"/>
  <cols>
    <col min="1" max="2" width="8.88671875" style="78"/>
    <col min="3" max="3" width="15.33203125" bestFit="1" customWidth="1"/>
    <col min="4" max="6" width="16.5546875" style="2" customWidth="1"/>
    <col min="7" max="7" width="16.5546875" style="87" customWidth="1"/>
    <col min="8" max="10" width="16.5546875" style="79" customWidth="1"/>
    <col min="11" max="13" width="18.33203125" style="79" customWidth="1"/>
    <col min="14" max="14" width="18.5546875" style="83" bestFit="1" customWidth="1"/>
    <col min="15" max="15" width="14.21875" bestFit="1" customWidth="1"/>
  </cols>
  <sheetData>
    <row r="1" spans="1:15" ht="18" x14ac:dyDescent="0.35">
      <c r="A1" s="112" t="s">
        <v>96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5" s="1" customFormat="1" x14ac:dyDescent="0.3">
      <c r="A2" s="5" t="s">
        <v>0</v>
      </c>
      <c r="B2" s="5" t="s">
        <v>1</v>
      </c>
      <c r="C2" s="80" t="s">
        <v>2</v>
      </c>
      <c r="D2" s="3" t="s">
        <v>3</v>
      </c>
      <c r="E2" s="3" t="s">
        <v>4</v>
      </c>
      <c r="F2" s="3" t="s">
        <v>5</v>
      </c>
      <c r="G2" s="81" t="s">
        <v>20</v>
      </c>
      <c r="H2" s="82" t="s">
        <v>21</v>
      </c>
      <c r="I2" s="82" t="s">
        <v>22</v>
      </c>
      <c r="J2" s="82" t="s">
        <v>27</v>
      </c>
      <c r="K2" s="3" t="s">
        <v>65</v>
      </c>
      <c r="L2" s="3" t="s">
        <v>66</v>
      </c>
      <c r="M2" s="3" t="s">
        <v>67</v>
      </c>
      <c r="N2" s="5" t="s">
        <v>95</v>
      </c>
    </row>
    <row r="3" spans="1:15" x14ac:dyDescent="0.3">
      <c r="A3" s="89">
        <v>1</v>
      </c>
      <c r="B3" s="89">
        <v>2026</v>
      </c>
      <c r="C3" s="84" t="s">
        <v>6</v>
      </c>
      <c r="D3" s="4">
        <f>SUM('Per region costing template '!F4)</f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3">
        <f>SUM(D3:M3)</f>
        <v>0</v>
      </c>
    </row>
    <row r="4" spans="1:15" x14ac:dyDescent="0.3">
      <c r="A4" s="89"/>
      <c r="B4" s="89"/>
      <c r="C4" s="84" t="s">
        <v>7</v>
      </c>
      <c r="D4" s="4">
        <f>D3</f>
        <v>0</v>
      </c>
      <c r="E4" s="4">
        <f t="shared" ref="E4:M5" si="0">E3</f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  <c r="I4" s="4">
        <f t="shared" si="0"/>
        <v>0</v>
      </c>
      <c r="J4" s="4">
        <f t="shared" si="0"/>
        <v>0</v>
      </c>
      <c r="K4" s="4">
        <f t="shared" si="0"/>
        <v>0</v>
      </c>
      <c r="L4" s="4">
        <f t="shared" si="0"/>
        <v>0</v>
      </c>
      <c r="M4" s="4">
        <f t="shared" si="0"/>
        <v>0</v>
      </c>
      <c r="N4" s="3">
        <f t="shared" ref="N4:N63" si="1">SUM(D4:M4)</f>
        <v>0</v>
      </c>
    </row>
    <row r="5" spans="1:15" x14ac:dyDescent="0.3">
      <c r="A5" s="89"/>
      <c r="B5" s="89"/>
      <c r="C5" s="84" t="s">
        <v>8</v>
      </c>
      <c r="D5" s="4">
        <f>D4</f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3">
        <f t="shared" si="1"/>
        <v>0</v>
      </c>
    </row>
    <row r="6" spans="1:15" x14ac:dyDescent="0.3">
      <c r="A6" s="89"/>
      <c r="B6" s="89"/>
      <c r="C6" s="84" t="s">
        <v>9</v>
      </c>
      <c r="D6" s="4">
        <f t="shared" ref="D6:D13" si="2">D5</f>
        <v>0</v>
      </c>
      <c r="E6" s="4">
        <f t="shared" ref="E6:M6" si="3">E5</f>
        <v>0</v>
      </c>
      <c r="F6" s="4">
        <f t="shared" si="3"/>
        <v>0</v>
      </c>
      <c r="G6" s="4">
        <f t="shared" si="3"/>
        <v>0</v>
      </c>
      <c r="H6" s="4">
        <f t="shared" si="3"/>
        <v>0</v>
      </c>
      <c r="I6" s="4">
        <f t="shared" si="3"/>
        <v>0</v>
      </c>
      <c r="J6" s="4">
        <f t="shared" si="3"/>
        <v>0</v>
      </c>
      <c r="K6" s="4">
        <f t="shared" si="3"/>
        <v>0</v>
      </c>
      <c r="L6" s="4">
        <f t="shared" si="3"/>
        <v>0</v>
      </c>
      <c r="M6" s="4">
        <f t="shared" si="3"/>
        <v>0</v>
      </c>
      <c r="N6" s="3">
        <f t="shared" si="1"/>
        <v>0</v>
      </c>
    </row>
    <row r="7" spans="1:15" x14ac:dyDescent="0.3">
      <c r="A7" s="89"/>
      <c r="B7" s="89"/>
      <c r="C7" s="84" t="s">
        <v>10</v>
      </c>
      <c r="D7" s="4">
        <f t="shared" si="2"/>
        <v>0</v>
      </c>
      <c r="E7" s="4">
        <f t="shared" ref="E7:M7" si="4">E6</f>
        <v>0</v>
      </c>
      <c r="F7" s="4">
        <f t="shared" si="4"/>
        <v>0</v>
      </c>
      <c r="G7" s="4">
        <f t="shared" si="4"/>
        <v>0</v>
      </c>
      <c r="H7" s="4">
        <f t="shared" si="4"/>
        <v>0</v>
      </c>
      <c r="I7" s="4">
        <f t="shared" si="4"/>
        <v>0</v>
      </c>
      <c r="J7" s="4">
        <f t="shared" si="4"/>
        <v>0</v>
      </c>
      <c r="K7" s="4">
        <f t="shared" si="4"/>
        <v>0</v>
      </c>
      <c r="L7" s="4">
        <f t="shared" si="4"/>
        <v>0</v>
      </c>
      <c r="M7" s="4">
        <f t="shared" si="4"/>
        <v>0</v>
      </c>
      <c r="N7" s="3">
        <f t="shared" si="1"/>
        <v>0</v>
      </c>
    </row>
    <row r="8" spans="1:15" x14ac:dyDescent="0.3">
      <c r="A8" s="89"/>
      <c r="B8" s="89"/>
      <c r="C8" s="84" t="s">
        <v>11</v>
      </c>
      <c r="D8" s="4">
        <f t="shared" si="2"/>
        <v>0</v>
      </c>
      <c r="E8" s="4">
        <f t="shared" ref="E8:M8" si="5">E7</f>
        <v>0</v>
      </c>
      <c r="F8" s="4">
        <f t="shared" si="5"/>
        <v>0</v>
      </c>
      <c r="G8" s="4">
        <f t="shared" si="5"/>
        <v>0</v>
      </c>
      <c r="H8" s="4">
        <f t="shared" si="5"/>
        <v>0</v>
      </c>
      <c r="I8" s="4">
        <f t="shared" si="5"/>
        <v>0</v>
      </c>
      <c r="J8" s="4">
        <f t="shared" si="5"/>
        <v>0</v>
      </c>
      <c r="K8" s="4">
        <f t="shared" si="5"/>
        <v>0</v>
      </c>
      <c r="L8" s="4">
        <f t="shared" si="5"/>
        <v>0</v>
      </c>
      <c r="M8" s="4">
        <f t="shared" si="5"/>
        <v>0</v>
      </c>
      <c r="N8" s="3">
        <f t="shared" si="1"/>
        <v>0</v>
      </c>
    </row>
    <row r="9" spans="1:15" x14ac:dyDescent="0.3">
      <c r="A9" s="89"/>
      <c r="B9" s="89"/>
      <c r="C9" s="84" t="s">
        <v>12</v>
      </c>
      <c r="D9" s="4">
        <f t="shared" si="2"/>
        <v>0</v>
      </c>
      <c r="E9" s="4">
        <f t="shared" ref="E9:M9" si="6">E8</f>
        <v>0</v>
      </c>
      <c r="F9" s="4">
        <f t="shared" si="6"/>
        <v>0</v>
      </c>
      <c r="G9" s="4">
        <f t="shared" si="6"/>
        <v>0</v>
      </c>
      <c r="H9" s="4">
        <f t="shared" si="6"/>
        <v>0</v>
      </c>
      <c r="I9" s="4">
        <f t="shared" si="6"/>
        <v>0</v>
      </c>
      <c r="J9" s="4">
        <f t="shared" si="6"/>
        <v>0</v>
      </c>
      <c r="K9" s="4">
        <f t="shared" si="6"/>
        <v>0</v>
      </c>
      <c r="L9" s="4">
        <f t="shared" si="6"/>
        <v>0</v>
      </c>
      <c r="M9" s="4">
        <f t="shared" si="6"/>
        <v>0</v>
      </c>
      <c r="N9" s="3">
        <f t="shared" si="1"/>
        <v>0</v>
      </c>
    </row>
    <row r="10" spans="1:15" x14ac:dyDescent="0.3">
      <c r="A10" s="89"/>
      <c r="B10" s="89"/>
      <c r="C10" s="84" t="s">
        <v>13</v>
      </c>
      <c r="D10" s="4">
        <f t="shared" si="2"/>
        <v>0</v>
      </c>
      <c r="E10" s="4">
        <f t="shared" ref="E10:M10" si="7">E9</f>
        <v>0</v>
      </c>
      <c r="F10" s="4">
        <f t="shared" si="7"/>
        <v>0</v>
      </c>
      <c r="G10" s="4">
        <f t="shared" si="7"/>
        <v>0</v>
      </c>
      <c r="H10" s="4">
        <f t="shared" si="7"/>
        <v>0</v>
      </c>
      <c r="I10" s="4">
        <f t="shared" si="7"/>
        <v>0</v>
      </c>
      <c r="J10" s="4">
        <f t="shared" si="7"/>
        <v>0</v>
      </c>
      <c r="K10" s="4">
        <f t="shared" si="7"/>
        <v>0</v>
      </c>
      <c r="L10" s="4">
        <f t="shared" si="7"/>
        <v>0</v>
      </c>
      <c r="M10" s="4">
        <f t="shared" si="7"/>
        <v>0</v>
      </c>
      <c r="N10" s="3">
        <f t="shared" si="1"/>
        <v>0</v>
      </c>
    </row>
    <row r="11" spans="1:15" x14ac:dyDescent="0.3">
      <c r="A11" s="89"/>
      <c r="B11" s="89"/>
      <c r="C11" s="84" t="s">
        <v>14</v>
      </c>
      <c r="D11" s="4">
        <f t="shared" si="2"/>
        <v>0</v>
      </c>
      <c r="E11" s="4">
        <f t="shared" ref="E11:M11" si="8">E10</f>
        <v>0</v>
      </c>
      <c r="F11" s="4">
        <f t="shared" si="8"/>
        <v>0</v>
      </c>
      <c r="G11" s="4">
        <f t="shared" si="8"/>
        <v>0</v>
      </c>
      <c r="H11" s="4">
        <f t="shared" si="8"/>
        <v>0</v>
      </c>
      <c r="I11" s="4">
        <f t="shared" si="8"/>
        <v>0</v>
      </c>
      <c r="J11" s="4">
        <f t="shared" si="8"/>
        <v>0</v>
      </c>
      <c r="K11" s="4">
        <f t="shared" si="8"/>
        <v>0</v>
      </c>
      <c r="L11" s="4">
        <f t="shared" si="8"/>
        <v>0</v>
      </c>
      <c r="M11" s="4">
        <f t="shared" si="8"/>
        <v>0</v>
      </c>
      <c r="N11" s="3">
        <f t="shared" si="1"/>
        <v>0</v>
      </c>
    </row>
    <row r="12" spans="1:15" x14ac:dyDescent="0.3">
      <c r="A12" s="89">
        <v>2</v>
      </c>
      <c r="B12" s="89">
        <v>2027</v>
      </c>
      <c r="C12" s="84" t="s">
        <v>15</v>
      </c>
      <c r="D12" s="4">
        <f t="shared" si="2"/>
        <v>0</v>
      </c>
      <c r="E12" s="4">
        <f t="shared" ref="E12:M12" si="9">E11</f>
        <v>0</v>
      </c>
      <c r="F12" s="4">
        <f t="shared" si="9"/>
        <v>0</v>
      </c>
      <c r="G12" s="4">
        <f t="shared" si="9"/>
        <v>0</v>
      </c>
      <c r="H12" s="4">
        <f t="shared" si="9"/>
        <v>0</v>
      </c>
      <c r="I12" s="4">
        <f t="shared" si="9"/>
        <v>0</v>
      </c>
      <c r="J12" s="4">
        <f t="shared" si="9"/>
        <v>0</v>
      </c>
      <c r="K12" s="4">
        <f t="shared" si="9"/>
        <v>0</v>
      </c>
      <c r="L12" s="4">
        <f t="shared" si="9"/>
        <v>0</v>
      </c>
      <c r="M12" s="4">
        <f t="shared" si="9"/>
        <v>0</v>
      </c>
      <c r="N12" s="3">
        <f t="shared" si="1"/>
        <v>0</v>
      </c>
    </row>
    <row r="13" spans="1:15" x14ac:dyDescent="0.3">
      <c r="A13" s="89"/>
      <c r="B13" s="89"/>
      <c r="C13" s="84" t="s">
        <v>16</v>
      </c>
      <c r="D13" s="4">
        <f t="shared" si="2"/>
        <v>0</v>
      </c>
      <c r="E13" s="4">
        <f t="shared" ref="E13:M13" si="10">E12</f>
        <v>0</v>
      </c>
      <c r="F13" s="4">
        <f t="shared" si="10"/>
        <v>0</v>
      </c>
      <c r="G13" s="4">
        <f t="shared" si="10"/>
        <v>0</v>
      </c>
      <c r="H13" s="4">
        <f t="shared" si="10"/>
        <v>0</v>
      </c>
      <c r="I13" s="4">
        <f t="shared" si="10"/>
        <v>0</v>
      </c>
      <c r="J13" s="4">
        <f t="shared" si="10"/>
        <v>0</v>
      </c>
      <c r="K13" s="4">
        <f t="shared" si="10"/>
        <v>0</v>
      </c>
      <c r="L13" s="4">
        <f t="shared" si="10"/>
        <v>0</v>
      </c>
      <c r="M13" s="4">
        <f t="shared" si="10"/>
        <v>0</v>
      </c>
      <c r="N13" s="3">
        <f t="shared" si="1"/>
        <v>0</v>
      </c>
    </row>
    <row r="14" spans="1:15" s="1" customFormat="1" x14ac:dyDescent="0.3">
      <c r="A14" s="89"/>
      <c r="B14" s="89"/>
      <c r="C14" s="80" t="s">
        <v>17</v>
      </c>
      <c r="D14" s="3">
        <f>D13*1.09</f>
        <v>0</v>
      </c>
      <c r="E14" s="3">
        <f t="shared" ref="E14:M14" si="11">E13*1.09</f>
        <v>0</v>
      </c>
      <c r="F14" s="3">
        <f t="shared" si="11"/>
        <v>0</v>
      </c>
      <c r="G14" s="3">
        <f t="shared" si="11"/>
        <v>0</v>
      </c>
      <c r="H14" s="3">
        <f t="shared" si="11"/>
        <v>0</v>
      </c>
      <c r="I14" s="3">
        <f t="shared" si="11"/>
        <v>0</v>
      </c>
      <c r="J14" s="3">
        <f t="shared" si="11"/>
        <v>0</v>
      </c>
      <c r="K14" s="3">
        <f t="shared" si="11"/>
        <v>0</v>
      </c>
      <c r="L14" s="3">
        <f t="shared" si="11"/>
        <v>0</v>
      </c>
      <c r="M14" s="3">
        <f t="shared" si="11"/>
        <v>0</v>
      </c>
      <c r="N14" s="3">
        <f t="shared" si="1"/>
        <v>0</v>
      </c>
      <c r="O14" s="1" t="s">
        <v>68</v>
      </c>
    </row>
    <row r="15" spans="1:15" x14ac:dyDescent="0.3">
      <c r="A15" s="89"/>
      <c r="B15" s="89"/>
      <c r="C15" s="84" t="s">
        <v>18</v>
      </c>
      <c r="D15" s="4">
        <f>D14</f>
        <v>0</v>
      </c>
      <c r="E15" s="4">
        <f t="shared" ref="E15:M19" si="12">E14</f>
        <v>0</v>
      </c>
      <c r="F15" s="4">
        <f t="shared" si="12"/>
        <v>0</v>
      </c>
      <c r="G15" s="4">
        <f t="shared" si="12"/>
        <v>0</v>
      </c>
      <c r="H15" s="4">
        <f t="shared" si="12"/>
        <v>0</v>
      </c>
      <c r="I15" s="4">
        <f t="shared" si="12"/>
        <v>0</v>
      </c>
      <c r="J15" s="4">
        <f t="shared" si="12"/>
        <v>0</v>
      </c>
      <c r="K15" s="4">
        <f t="shared" si="12"/>
        <v>0</v>
      </c>
      <c r="L15" s="4">
        <f t="shared" si="12"/>
        <v>0</v>
      </c>
      <c r="M15" s="4">
        <f t="shared" si="12"/>
        <v>0</v>
      </c>
      <c r="N15" s="3">
        <f t="shared" si="1"/>
        <v>0</v>
      </c>
    </row>
    <row r="16" spans="1:15" x14ac:dyDescent="0.3">
      <c r="A16" s="89"/>
      <c r="B16" s="89"/>
      <c r="C16" s="84" t="s">
        <v>19</v>
      </c>
      <c r="D16" s="4">
        <f>D15</f>
        <v>0</v>
      </c>
      <c r="E16" s="4">
        <f t="shared" si="12"/>
        <v>0</v>
      </c>
      <c r="F16" s="4">
        <f t="shared" si="12"/>
        <v>0</v>
      </c>
      <c r="G16" s="4">
        <f t="shared" si="12"/>
        <v>0</v>
      </c>
      <c r="H16" s="4">
        <f t="shared" si="12"/>
        <v>0</v>
      </c>
      <c r="I16" s="4">
        <f t="shared" si="12"/>
        <v>0</v>
      </c>
      <c r="J16" s="4">
        <f t="shared" si="12"/>
        <v>0</v>
      </c>
      <c r="K16" s="4">
        <f t="shared" si="12"/>
        <v>0</v>
      </c>
      <c r="L16" s="4">
        <f t="shared" si="12"/>
        <v>0</v>
      </c>
      <c r="M16" s="4">
        <f t="shared" si="12"/>
        <v>0</v>
      </c>
      <c r="N16" s="3">
        <f t="shared" si="1"/>
        <v>0</v>
      </c>
    </row>
    <row r="17" spans="1:15" x14ac:dyDescent="0.3">
      <c r="A17" s="89"/>
      <c r="B17" s="89"/>
      <c r="C17" s="84" t="s">
        <v>8</v>
      </c>
      <c r="D17" s="4">
        <f>D16</f>
        <v>0</v>
      </c>
      <c r="E17" s="4">
        <f t="shared" si="12"/>
        <v>0</v>
      </c>
      <c r="F17" s="4">
        <f t="shared" si="12"/>
        <v>0</v>
      </c>
      <c r="G17" s="4">
        <f t="shared" si="12"/>
        <v>0</v>
      </c>
      <c r="H17" s="4">
        <f t="shared" si="12"/>
        <v>0</v>
      </c>
      <c r="I17" s="4">
        <f t="shared" si="12"/>
        <v>0</v>
      </c>
      <c r="J17" s="4">
        <f t="shared" si="12"/>
        <v>0</v>
      </c>
      <c r="K17" s="4">
        <f t="shared" si="12"/>
        <v>0</v>
      </c>
      <c r="L17" s="4">
        <f t="shared" si="12"/>
        <v>0</v>
      </c>
      <c r="M17" s="4">
        <f t="shared" si="12"/>
        <v>0</v>
      </c>
      <c r="N17" s="3">
        <f t="shared" si="1"/>
        <v>0</v>
      </c>
    </row>
    <row r="18" spans="1:15" x14ac:dyDescent="0.3">
      <c r="A18" s="89"/>
      <c r="B18" s="89"/>
      <c r="C18" s="84" t="s">
        <v>9</v>
      </c>
      <c r="D18" s="4">
        <f>D17</f>
        <v>0</v>
      </c>
      <c r="E18" s="4">
        <f t="shared" si="12"/>
        <v>0</v>
      </c>
      <c r="F18" s="4">
        <f t="shared" si="12"/>
        <v>0</v>
      </c>
      <c r="G18" s="4">
        <f t="shared" si="12"/>
        <v>0</v>
      </c>
      <c r="H18" s="4">
        <f t="shared" si="12"/>
        <v>0</v>
      </c>
      <c r="I18" s="4">
        <f t="shared" si="12"/>
        <v>0</v>
      </c>
      <c r="J18" s="4">
        <f t="shared" si="12"/>
        <v>0</v>
      </c>
      <c r="K18" s="4">
        <f t="shared" si="12"/>
        <v>0</v>
      </c>
      <c r="L18" s="4">
        <f t="shared" si="12"/>
        <v>0</v>
      </c>
      <c r="M18" s="4">
        <f t="shared" si="12"/>
        <v>0</v>
      </c>
      <c r="N18" s="3">
        <f t="shared" si="1"/>
        <v>0</v>
      </c>
    </row>
    <row r="19" spans="1:15" x14ac:dyDescent="0.3">
      <c r="A19" s="89"/>
      <c r="B19" s="89"/>
      <c r="C19" s="84" t="s">
        <v>10</v>
      </c>
      <c r="D19" s="4">
        <f>D18</f>
        <v>0</v>
      </c>
      <c r="E19" s="4">
        <f t="shared" si="12"/>
        <v>0</v>
      </c>
      <c r="F19" s="4">
        <f t="shared" si="12"/>
        <v>0</v>
      </c>
      <c r="G19" s="4">
        <f t="shared" si="12"/>
        <v>0</v>
      </c>
      <c r="H19" s="4">
        <f t="shared" si="12"/>
        <v>0</v>
      </c>
      <c r="I19" s="4">
        <f t="shared" si="12"/>
        <v>0</v>
      </c>
      <c r="J19" s="4">
        <f t="shared" si="12"/>
        <v>0</v>
      </c>
      <c r="K19" s="4">
        <f t="shared" si="12"/>
        <v>0</v>
      </c>
      <c r="L19" s="4">
        <f t="shared" si="12"/>
        <v>0</v>
      </c>
      <c r="M19" s="4">
        <f t="shared" si="12"/>
        <v>0</v>
      </c>
      <c r="N19" s="3">
        <f t="shared" si="1"/>
        <v>0</v>
      </c>
    </row>
    <row r="20" spans="1:15" x14ac:dyDescent="0.3">
      <c r="A20" s="89"/>
      <c r="B20" s="89"/>
      <c r="C20" s="84" t="s">
        <v>11</v>
      </c>
      <c r="D20" s="4">
        <f t="shared" ref="D20:D25" si="13">D19</f>
        <v>0</v>
      </c>
      <c r="E20" s="4">
        <f t="shared" ref="E20:M20" si="14">E19</f>
        <v>0</v>
      </c>
      <c r="F20" s="4">
        <f t="shared" si="14"/>
        <v>0</v>
      </c>
      <c r="G20" s="4">
        <f t="shared" si="14"/>
        <v>0</v>
      </c>
      <c r="H20" s="4">
        <f t="shared" si="14"/>
        <v>0</v>
      </c>
      <c r="I20" s="4">
        <f t="shared" si="14"/>
        <v>0</v>
      </c>
      <c r="J20" s="4">
        <f t="shared" si="14"/>
        <v>0</v>
      </c>
      <c r="K20" s="4">
        <f t="shared" si="14"/>
        <v>0</v>
      </c>
      <c r="L20" s="4">
        <f t="shared" si="14"/>
        <v>0</v>
      </c>
      <c r="M20" s="4">
        <f t="shared" si="14"/>
        <v>0</v>
      </c>
      <c r="N20" s="3">
        <f t="shared" si="1"/>
        <v>0</v>
      </c>
    </row>
    <row r="21" spans="1:15" x14ac:dyDescent="0.3">
      <c r="A21" s="89"/>
      <c r="B21" s="89"/>
      <c r="C21" s="84" t="s">
        <v>12</v>
      </c>
      <c r="D21" s="4">
        <f t="shared" si="13"/>
        <v>0</v>
      </c>
      <c r="E21" s="4">
        <f t="shared" ref="E21:M21" si="15">E20</f>
        <v>0</v>
      </c>
      <c r="F21" s="4">
        <f t="shared" si="15"/>
        <v>0</v>
      </c>
      <c r="G21" s="4">
        <f t="shared" si="15"/>
        <v>0</v>
      </c>
      <c r="H21" s="4">
        <f t="shared" si="15"/>
        <v>0</v>
      </c>
      <c r="I21" s="4">
        <f t="shared" si="15"/>
        <v>0</v>
      </c>
      <c r="J21" s="4">
        <f t="shared" si="15"/>
        <v>0</v>
      </c>
      <c r="K21" s="4">
        <f t="shared" si="15"/>
        <v>0</v>
      </c>
      <c r="L21" s="4">
        <f t="shared" si="15"/>
        <v>0</v>
      </c>
      <c r="M21" s="4">
        <f t="shared" si="15"/>
        <v>0</v>
      </c>
      <c r="N21" s="3">
        <f t="shared" si="1"/>
        <v>0</v>
      </c>
    </row>
    <row r="22" spans="1:15" x14ac:dyDescent="0.3">
      <c r="A22" s="89"/>
      <c r="B22" s="89"/>
      <c r="C22" s="84" t="s">
        <v>13</v>
      </c>
      <c r="D22" s="4">
        <f t="shared" si="13"/>
        <v>0</v>
      </c>
      <c r="E22" s="4">
        <f t="shared" ref="E22:M22" si="16">E21</f>
        <v>0</v>
      </c>
      <c r="F22" s="4">
        <f t="shared" si="16"/>
        <v>0</v>
      </c>
      <c r="G22" s="4">
        <f t="shared" si="16"/>
        <v>0</v>
      </c>
      <c r="H22" s="4">
        <f t="shared" si="16"/>
        <v>0</v>
      </c>
      <c r="I22" s="4">
        <f t="shared" si="16"/>
        <v>0</v>
      </c>
      <c r="J22" s="4">
        <f t="shared" si="16"/>
        <v>0</v>
      </c>
      <c r="K22" s="4">
        <f t="shared" si="16"/>
        <v>0</v>
      </c>
      <c r="L22" s="4">
        <f t="shared" si="16"/>
        <v>0</v>
      </c>
      <c r="M22" s="4">
        <f t="shared" si="16"/>
        <v>0</v>
      </c>
      <c r="N22" s="3">
        <f t="shared" si="1"/>
        <v>0</v>
      </c>
    </row>
    <row r="23" spans="1:15" x14ac:dyDescent="0.3">
      <c r="A23" s="89"/>
      <c r="B23" s="89"/>
      <c r="C23" s="84" t="s">
        <v>14</v>
      </c>
      <c r="D23" s="4">
        <f t="shared" si="13"/>
        <v>0</v>
      </c>
      <c r="E23" s="4">
        <f t="shared" ref="E23:M23" si="17">E22</f>
        <v>0</v>
      </c>
      <c r="F23" s="4">
        <f t="shared" si="17"/>
        <v>0</v>
      </c>
      <c r="G23" s="4">
        <f t="shared" si="17"/>
        <v>0</v>
      </c>
      <c r="H23" s="4">
        <f t="shared" si="17"/>
        <v>0</v>
      </c>
      <c r="I23" s="4">
        <f t="shared" si="17"/>
        <v>0</v>
      </c>
      <c r="J23" s="4">
        <f t="shared" si="17"/>
        <v>0</v>
      </c>
      <c r="K23" s="4">
        <f t="shared" si="17"/>
        <v>0</v>
      </c>
      <c r="L23" s="4">
        <f t="shared" si="17"/>
        <v>0</v>
      </c>
      <c r="M23" s="4">
        <f t="shared" si="17"/>
        <v>0</v>
      </c>
      <c r="N23" s="3">
        <f t="shared" si="1"/>
        <v>0</v>
      </c>
    </row>
    <row r="24" spans="1:15" x14ac:dyDescent="0.3">
      <c r="A24" s="89">
        <v>3</v>
      </c>
      <c r="B24" s="89">
        <v>2028</v>
      </c>
      <c r="C24" s="84" t="s">
        <v>15</v>
      </c>
      <c r="D24" s="4">
        <f t="shared" si="13"/>
        <v>0</v>
      </c>
      <c r="E24" s="4">
        <f t="shared" ref="E24:M24" si="18">E23</f>
        <v>0</v>
      </c>
      <c r="F24" s="4">
        <f t="shared" si="18"/>
        <v>0</v>
      </c>
      <c r="G24" s="4">
        <f t="shared" si="18"/>
        <v>0</v>
      </c>
      <c r="H24" s="4">
        <f t="shared" si="18"/>
        <v>0</v>
      </c>
      <c r="I24" s="4">
        <f t="shared" si="18"/>
        <v>0</v>
      </c>
      <c r="J24" s="4">
        <f t="shared" si="18"/>
        <v>0</v>
      </c>
      <c r="K24" s="4">
        <f t="shared" si="18"/>
        <v>0</v>
      </c>
      <c r="L24" s="4">
        <f t="shared" si="18"/>
        <v>0</v>
      </c>
      <c r="M24" s="4">
        <f t="shared" si="18"/>
        <v>0</v>
      </c>
      <c r="N24" s="3">
        <f t="shared" si="1"/>
        <v>0</v>
      </c>
    </row>
    <row r="25" spans="1:15" x14ac:dyDescent="0.3">
      <c r="A25" s="89"/>
      <c r="B25" s="89"/>
      <c r="C25" s="84" t="s">
        <v>16</v>
      </c>
      <c r="D25" s="4">
        <f t="shared" si="13"/>
        <v>0</v>
      </c>
      <c r="E25" s="4">
        <f t="shared" ref="E25:M25" si="19">E24</f>
        <v>0</v>
      </c>
      <c r="F25" s="4">
        <f t="shared" si="19"/>
        <v>0</v>
      </c>
      <c r="G25" s="4">
        <f t="shared" si="19"/>
        <v>0</v>
      </c>
      <c r="H25" s="4">
        <f t="shared" si="19"/>
        <v>0</v>
      </c>
      <c r="I25" s="4">
        <f t="shared" si="19"/>
        <v>0</v>
      </c>
      <c r="J25" s="4">
        <f t="shared" si="19"/>
        <v>0</v>
      </c>
      <c r="K25" s="4">
        <f t="shared" si="19"/>
        <v>0</v>
      </c>
      <c r="L25" s="4">
        <f t="shared" si="19"/>
        <v>0</v>
      </c>
      <c r="M25" s="4">
        <f t="shared" si="19"/>
        <v>0</v>
      </c>
      <c r="N25" s="3">
        <f t="shared" si="1"/>
        <v>0</v>
      </c>
    </row>
    <row r="26" spans="1:15" s="1" customFormat="1" x14ac:dyDescent="0.3">
      <c r="A26" s="89"/>
      <c r="B26" s="89"/>
      <c r="C26" s="80" t="s">
        <v>17</v>
      </c>
      <c r="D26" s="3">
        <f>D25*1.09</f>
        <v>0</v>
      </c>
      <c r="E26" s="3">
        <f t="shared" ref="E26:M26" si="20">E25*1.09</f>
        <v>0</v>
      </c>
      <c r="F26" s="3">
        <f t="shared" si="20"/>
        <v>0</v>
      </c>
      <c r="G26" s="3">
        <f t="shared" si="20"/>
        <v>0</v>
      </c>
      <c r="H26" s="3">
        <f t="shared" si="20"/>
        <v>0</v>
      </c>
      <c r="I26" s="3">
        <f t="shared" si="20"/>
        <v>0</v>
      </c>
      <c r="J26" s="3">
        <f t="shared" si="20"/>
        <v>0</v>
      </c>
      <c r="K26" s="3">
        <f t="shared" si="20"/>
        <v>0</v>
      </c>
      <c r="L26" s="3">
        <f t="shared" si="20"/>
        <v>0</v>
      </c>
      <c r="M26" s="3">
        <f t="shared" si="20"/>
        <v>0</v>
      </c>
      <c r="N26" s="3">
        <f t="shared" si="1"/>
        <v>0</v>
      </c>
      <c r="O26" s="1" t="s">
        <v>68</v>
      </c>
    </row>
    <row r="27" spans="1:15" x14ac:dyDescent="0.3">
      <c r="A27" s="89"/>
      <c r="B27" s="89"/>
      <c r="C27" s="84" t="s">
        <v>18</v>
      </c>
      <c r="D27" s="4">
        <f>D26</f>
        <v>0</v>
      </c>
      <c r="E27" s="4">
        <f t="shared" ref="E27:M29" si="21">E26</f>
        <v>0</v>
      </c>
      <c r="F27" s="4">
        <f t="shared" si="21"/>
        <v>0</v>
      </c>
      <c r="G27" s="4">
        <f t="shared" si="21"/>
        <v>0</v>
      </c>
      <c r="H27" s="4">
        <f t="shared" si="21"/>
        <v>0</v>
      </c>
      <c r="I27" s="4">
        <f t="shared" si="21"/>
        <v>0</v>
      </c>
      <c r="J27" s="4">
        <f t="shared" si="21"/>
        <v>0</v>
      </c>
      <c r="K27" s="4">
        <f t="shared" si="21"/>
        <v>0</v>
      </c>
      <c r="L27" s="4">
        <f t="shared" si="21"/>
        <v>0</v>
      </c>
      <c r="M27" s="4">
        <f t="shared" si="21"/>
        <v>0</v>
      </c>
      <c r="N27" s="3">
        <f t="shared" si="1"/>
        <v>0</v>
      </c>
    </row>
    <row r="28" spans="1:15" x14ac:dyDescent="0.3">
      <c r="A28" s="89"/>
      <c r="B28" s="89"/>
      <c r="C28" s="84" t="s">
        <v>19</v>
      </c>
      <c r="D28" s="4">
        <f>D27</f>
        <v>0</v>
      </c>
      <c r="E28" s="4">
        <f t="shared" si="21"/>
        <v>0</v>
      </c>
      <c r="F28" s="4">
        <f t="shared" si="21"/>
        <v>0</v>
      </c>
      <c r="G28" s="4">
        <f t="shared" si="21"/>
        <v>0</v>
      </c>
      <c r="H28" s="4">
        <f t="shared" si="21"/>
        <v>0</v>
      </c>
      <c r="I28" s="4">
        <f t="shared" si="21"/>
        <v>0</v>
      </c>
      <c r="J28" s="4">
        <f t="shared" si="21"/>
        <v>0</v>
      </c>
      <c r="K28" s="4">
        <f t="shared" si="21"/>
        <v>0</v>
      </c>
      <c r="L28" s="4">
        <f t="shared" si="21"/>
        <v>0</v>
      </c>
      <c r="M28" s="4">
        <f t="shared" si="21"/>
        <v>0</v>
      </c>
      <c r="N28" s="3">
        <f t="shared" si="1"/>
        <v>0</v>
      </c>
    </row>
    <row r="29" spans="1:15" x14ac:dyDescent="0.3">
      <c r="A29" s="89"/>
      <c r="B29" s="89"/>
      <c r="C29" s="84" t="s">
        <v>8</v>
      </c>
      <c r="D29" s="4">
        <f>D28</f>
        <v>0</v>
      </c>
      <c r="E29" s="4">
        <f t="shared" si="21"/>
        <v>0</v>
      </c>
      <c r="F29" s="4">
        <f t="shared" si="21"/>
        <v>0</v>
      </c>
      <c r="G29" s="4">
        <f t="shared" si="21"/>
        <v>0</v>
      </c>
      <c r="H29" s="4">
        <f t="shared" si="21"/>
        <v>0</v>
      </c>
      <c r="I29" s="4">
        <f t="shared" si="21"/>
        <v>0</v>
      </c>
      <c r="J29" s="4">
        <f t="shared" si="21"/>
        <v>0</v>
      </c>
      <c r="K29" s="4">
        <f t="shared" si="21"/>
        <v>0</v>
      </c>
      <c r="L29" s="4">
        <f t="shared" si="21"/>
        <v>0</v>
      </c>
      <c r="M29" s="4">
        <f t="shared" si="21"/>
        <v>0</v>
      </c>
      <c r="N29" s="3">
        <f t="shared" si="1"/>
        <v>0</v>
      </c>
    </row>
    <row r="30" spans="1:15" x14ac:dyDescent="0.3">
      <c r="A30" s="89"/>
      <c r="B30" s="89"/>
      <c r="C30" s="84" t="s">
        <v>9</v>
      </c>
      <c r="D30" s="4">
        <f t="shared" ref="D30:D37" si="22">D29</f>
        <v>0</v>
      </c>
      <c r="E30" s="4">
        <f t="shared" ref="E30:M30" si="23">E29</f>
        <v>0</v>
      </c>
      <c r="F30" s="4">
        <f t="shared" si="23"/>
        <v>0</v>
      </c>
      <c r="G30" s="4">
        <f t="shared" si="23"/>
        <v>0</v>
      </c>
      <c r="H30" s="4">
        <f t="shared" si="23"/>
        <v>0</v>
      </c>
      <c r="I30" s="4">
        <f t="shared" si="23"/>
        <v>0</v>
      </c>
      <c r="J30" s="4">
        <f t="shared" si="23"/>
        <v>0</v>
      </c>
      <c r="K30" s="4">
        <f t="shared" si="23"/>
        <v>0</v>
      </c>
      <c r="L30" s="4">
        <f t="shared" si="23"/>
        <v>0</v>
      </c>
      <c r="M30" s="4">
        <f t="shared" si="23"/>
        <v>0</v>
      </c>
      <c r="N30" s="3">
        <f t="shared" si="1"/>
        <v>0</v>
      </c>
    </row>
    <row r="31" spans="1:15" x14ac:dyDescent="0.3">
      <c r="A31" s="89"/>
      <c r="B31" s="89"/>
      <c r="C31" s="84" t="s">
        <v>10</v>
      </c>
      <c r="D31" s="4">
        <f t="shared" si="22"/>
        <v>0</v>
      </c>
      <c r="E31" s="4">
        <f t="shared" ref="E31:M31" si="24">E30</f>
        <v>0</v>
      </c>
      <c r="F31" s="4">
        <f t="shared" si="24"/>
        <v>0</v>
      </c>
      <c r="G31" s="4">
        <f t="shared" si="24"/>
        <v>0</v>
      </c>
      <c r="H31" s="4">
        <f t="shared" si="24"/>
        <v>0</v>
      </c>
      <c r="I31" s="4">
        <f t="shared" si="24"/>
        <v>0</v>
      </c>
      <c r="J31" s="4">
        <f t="shared" si="24"/>
        <v>0</v>
      </c>
      <c r="K31" s="4">
        <f t="shared" si="24"/>
        <v>0</v>
      </c>
      <c r="L31" s="4">
        <f t="shared" si="24"/>
        <v>0</v>
      </c>
      <c r="M31" s="4">
        <f t="shared" si="24"/>
        <v>0</v>
      </c>
      <c r="N31" s="3">
        <f t="shared" si="1"/>
        <v>0</v>
      </c>
    </row>
    <row r="32" spans="1:15" x14ac:dyDescent="0.3">
      <c r="A32" s="89"/>
      <c r="B32" s="89"/>
      <c r="C32" s="84" t="s">
        <v>11</v>
      </c>
      <c r="D32" s="4">
        <f t="shared" si="22"/>
        <v>0</v>
      </c>
      <c r="E32" s="4">
        <f t="shared" ref="E32:M32" si="25">E31</f>
        <v>0</v>
      </c>
      <c r="F32" s="4">
        <f t="shared" si="25"/>
        <v>0</v>
      </c>
      <c r="G32" s="4">
        <f t="shared" si="25"/>
        <v>0</v>
      </c>
      <c r="H32" s="4">
        <f t="shared" si="25"/>
        <v>0</v>
      </c>
      <c r="I32" s="4">
        <f t="shared" si="25"/>
        <v>0</v>
      </c>
      <c r="J32" s="4">
        <f t="shared" si="25"/>
        <v>0</v>
      </c>
      <c r="K32" s="4">
        <f t="shared" si="25"/>
        <v>0</v>
      </c>
      <c r="L32" s="4">
        <f t="shared" si="25"/>
        <v>0</v>
      </c>
      <c r="M32" s="4">
        <f t="shared" si="25"/>
        <v>0</v>
      </c>
      <c r="N32" s="3">
        <f t="shared" si="1"/>
        <v>0</v>
      </c>
    </row>
    <row r="33" spans="1:15" x14ac:dyDescent="0.3">
      <c r="A33" s="89"/>
      <c r="B33" s="89"/>
      <c r="C33" s="84" t="s">
        <v>12</v>
      </c>
      <c r="D33" s="4">
        <f t="shared" si="22"/>
        <v>0</v>
      </c>
      <c r="E33" s="4">
        <f t="shared" ref="E33:M33" si="26">E32</f>
        <v>0</v>
      </c>
      <c r="F33" s="4">
        <f t="shared" si="26"/>
        <v>0</v>
      </c>
      <c r="G33" s="4">
        <f t="shared" si="26"/>
        <v>0</v>
      </c>
      <c r="H33" s="4">
        <f t="shared" si="26"/>
        <v>0</v>
      </c>
      <c r="I33" s="4">
        <f t="shared" si="26"/>
        <v>0</v>
      </c>
      <c r="J33" s="4">
        <f t="shared" si="26"/>
        <v>0</v>
      </c>
      <c r="K33" s="4">
        <f t="shared" si="26"/>
        <v>0</v>
      </c>
      <c r="L33" s="4">
        <f t="shared" si="26"/>
        <v>0</v>
      </c>
      <c r="M33" s="4">
        <f t="shared" si="26"/>
        <v>0</v>
      </c>
      <c r="N33" s="3">
        <f t="shared" si="1"/>
        <v>0</v>
      </c>
    </row>
    <row r="34" spans="1:15" x14ac:dyDescent="0.3">
      <c r="A34" s="89"/>
      <c r="B34" s="89"/>
      <c r="C34" s="84" t="s">
        <v>13</v>
      </c>
      <c r="D34" s="4">
        <f t="shared" si="22"/>
        <v>0</v>
      </c>
      <c r="E34" s="4">
        <f t="shared" ref="E34:M34" si="27">E33</f>
        <v>0</v>
      </c>
      <c r="F34" s="4">
        <f t="shared" si="27"/>
        <v>0</v>
      </c>
      <c r="G34" s="4">
        <f t="shared" si="27"/>
        <v>0</v>
      </c>
      <c r="H34" s="4">
        <f t="shared" si="27"/>
        <v>0</v>
      </c>
      <c r="I34" s="4">
        <f t="shared" si="27"/>
        <v>0</v>
      </c>
      <c r="J34" s="4">
        <f t="shared" si="27"/>
        <v>0</v>
      </c>
      <c r="K34" s="4">
        <f t="shared" si="27"/>
        <v>0</v>
      </c>
      <c r="L34" s="4">
        <f t="shared" si="27"/>
        <v>0</v>
      </c>
      <c r="M34" s="4">
        <f t="shared" si="27"/>
        <v>0</v>
      </c>
      <c r="N34" s="3">
        <f t="shared" si="1"/>
        <v>0</v>
      </c>
    </row>
    <row r="35" spans="1:15" x14ac:dyDescent="0.3">
      <c r="A35" s="89"/>
      <c r="B35" s="89"/>
      <c r="C35" s="84" t="s">
        <v>14</v>
      </c>
      <c r="D35" s="4">
        <f t="shared" si="22"/>
        <v>0</v>
      </c>
      <c r="E35" s="4">
        <f t="shared" ref="E35:M35" si="28">E34</f>
        <v>0</v>
      </c>
      <c r="F35" s="4">
        <f t="shared" si="28"/>
        <v>0</v>
      </c>
      <c r="G35" s="4">
        <f t="shared" si="28"/>
        <v>0</v>
      </c>
      <c r="H35" s="4">
        <f t="shared" si="28"/>
        <v>0</v>
      </c>
      <c r="I35" s="4">
        <f t="shared" si="28"/>
        <v>0</v>
      </c>
      <c r="J35" s="4">
        <f t="shared" si="28"/>
        <v>0</v>
      </c>
      <c r="K35" s="4">
        <f t="shared" si="28"/>
        <v>0</v>
      </c>
      <c r="L35" s="4">
        <f t="shared" si="28"/>
        <v>0</v>
      </c>
      <c r="M35" s="4">
        <f t="shared" si="28"/>
        <v>0</v>
      </c>
      <c r="N35" s="3">
        <f t="shared" si="1"/>
        <v>0</v>
      </c>
    </row>
    <row r="36" spans="1:15" x14ac:dyDescent="0.3">
      <c r="A36" s="89">
        <v>4</v>
      </c>
      <c r="B36" s="89">
        <v>2029</v>
      </c>
      <c r="C36" s="84" t="s">
        <v>15</v>
      </c>
      <c r="D36" s="4">
        <f t="shared" si="22"/>
        <v>0</v>
      </c>
      <c r="E36" s="4">
        <f t="shared" ref="E36:M36" si="29">E35</f>
        <v>0</v>
      </c>
      <c r="F36" s="4">
        <f t="shared" si="29"/>
        <v>0</v>
      </c>
      <c r="G36" s="4">
        <f t="shared" si="29"/>
        <v>0</v>
      </c>
      <c r="H36" s="4">
        <f t="shared" si="29"/>
        <v>0</v>
      </c>
      <c r="I36" s="4">
        <f t="shared" si="29"/>
        <v>0</v>
      </c>
      <c r="J36" s="4">
        <f t="shared" si="29"/>
        <v>0</v>
      </c>
      <c r="K36" s="4">
        <f t="shared" si="29"/>
        <v>0</v>
      </c>
      <c r="L36" s="4">
        <f t="shared" si="29"/>
        <v>0</v>
      </c>
      <c r="M36" s="4">
        <f t="shared" si="29"/>
        <v>0</v>
      </c>
      <c r="N36" s="3">
        <f t="shared" si="1"/>
        <v>0</v>
      </c>
    </row>
    <row r="37" spans="1:15" x14ac:dyDescent="0.3">
      <c r="A37" s="89"/>
      <c r="B37" s="89"/>
      <c r="C37" s="84" t="s">
        <v>16</v>
      </c>
      <c r="D37" s="4">
        <f t="shared" si="22"/>
        <v>0</v>
      </c>
      <c r="E37" s="4">
        <f t="shared" ref="E37:M37" si="30">E36</f>
        <v>0</v>
      </c>
      <c r="F37" s="4">
        <f t="shared" si="30"/>
        <v>0</v>
      </c>
      <c r="G37" s="4">
        <f t="shared" si="30"/>
        <v>0</v>
      </c>
      <c r="H37" s="4">
        <f t="shared" si="30"/>
        <v>0</v>
      </c>
      <c r="I37" s="4">
        <f t="shared" si="30"/>
        <v>0</v>
      </c>
      <c r="J37" s="4">
        <f t="shared" si="30"/>
        <v>0</v>
      </c>
      <c r="K37" s="4">
        <f t="shared" si="30"/>
        <v>0</v>
      </c>
      <c r="L37" s="4">
        <f t="shared" si="30"/>
        <v>0</v>
      </c>
      <c r="M37" s="4">
        <f t="shared" si="30"/>
        <v>0</v>
      </c>
      <c r="N37" s="3">
        <f t="shared" si="1"/>
        <v>0</v>
      </c>
    </row>
    <row r="38" spans="1:15" s="1" customFormat="1" x14ac:dyDescent="0.3">
      <c r="A38" s="89"/>
      <c r="B38" s="89"/>
      <c r="C38" s="80" t="s">
        <v>17</v>
      </c>
      <c r="D38" s="3">
        <f>D37*1.09</f>
        <v>0</v>
      </c>
      <c r="E38" s="3">
        <f t="shared" ref="E38:M38" si="31">E37*1.09</f>
        <v>0</v>
      </c>
      <c r="F38" s="3">
        <f t="shared" si="31"/>
        <v>0</v>
      </c>
      <c r="G38" s="3">
        <f t="shared" si="31"/>
        <v>0</v>
      </c>
      <c r="H38" s="3">
        <f t="shared" si="31"/>
        <v>0</v>
      </c>
      <c r="I38" s="3">
        <f t="shared" si="31"/>
        <v>0</v>
      </c>
      <c r="J38" s="3">
        <f t="shared" si="31"/>
        <v>0</v>
      </c>
      <c r="K38" s="3">
        <f t="shared" si="31"/>
        <v>0</v>
      </c>
      <c r="L38" s="3">
        <f t="shared" si="31"/>
        <v>0</v>
      </c>
      <c r="M38" s="3">
        <f t="shared" si="31"/>
        <v>0</v>
      </c>
      <c r="N38" s="3">
        <f t="shared" si="1"/>
        <v>0</v>
      </c>
      <c r="O38" s="1" t="s">
        <v>68</v>
      </c>
    </row>
    <row r="39" spans="1:15" x14ac:dyDescent="0.3">
      <c r="A39" s="89"/>
      <c r="B39" s="89"/>
      <c r="C39" s="84" t="s">
        <v>18</v>
      </c>
      <c r="D39" s="4">
        <f>D38</f>
        <v>0</v>
      </c>
      <c r="E39" s="4">
        <f t="shared" ref="E39:M40" si="32">E38</f>
        <v>0</v>
      </c>
      <c r="F39" s="4">
        <f t="shared" si="32"/>
        <v>0</v>
      </c>
      <c r="G39" s="4">
        <f t="shared" si="32"/>
        <v>0</v>
      </c>
      <c r="H39" s="4">
        <f t="shared" si="32"/>
        <v>0</v>
      </c>
      <c r="I39" s="4">
        <f t="shared" si="32"/>
        <v>0</v>
      </c>
      <c r="J39" s="4">
        <f t="shared" si="32"/>
        <v>0</v>
      </c>
      <c r="K39" s="4">
        <f t="shared" si="32"/>
        <v>0</v>
      </c>
      <c r="L39" s="4">
        <f t="shared" si="32"/>
        <v>0</v>
      </c>
      <c r="M39" s="4">
        <f t="shared" si="32"/>
        <v>0</v>
      </c>
      <c r="N39" s="3">
        <f t="shared" si="1"/>
        <v>0</v>
      </c>
    </row>
    <row r="40" spans="1:15" x14ac:dyDescent="0.3">
      <c r="A40" s="89"/>
      <c r="B40" s="89"/>
      <c r="C40" s="84" t="s">
        <v>19</v>
      </c>
      <c r="D40" s="4">
        <f>D39</f>
        <v>0</v>
      </c>
      <c r="E40" s="4">
        <f t="shared" si="32"/>
        <v>0</v>
      </c>
      <c r="F40" s="4">
        <f t="shared" si="32"/>
        <v>0</v>
      </c>
      <c r="G40" s="4">
        <f t="shared" si="32"/>
        <v>0</v>
      </c>
      <c r="H40" s="4">
        <f t="shared" si="32"/>
        <v>0</v>
      </c>
      <c r="I40" s="4">
        <f t="shared" si="32"/>
        <v>0</v>
      </c>
      <c r="J40" s="4">
        <f t="shared" si="32"/>
        <v>0</v>
      </c>
      <c r="K40" s="4">
        <f t="shared" si="32"/>
        <v>0</v>
      </c>
      <c r="L40" s="4">
        <f t="shared" si="32"/>
        <v>0</v>
      </c>
      <c r="M40" s="4">
        <f t="shared" si="32"/>
        <v>0</v>
      </c>
      <c r="N40" s="3">
        <f t="shared" si="1"/>
        <v>0</v>
      </c>
    </row>
    <row r="41" spans="1:15" x14ac:dyDescent="0.3">
      <c r="A41" s="89"/>
      <c r="B41" s="89"/>
      <c r="C41" s="84" t="s">
        <v>8</v>
      </c>
      <c r="D41" s="4">
        <f t="shared" ref="D41:D49" si="33">D40</f>
        <v>0</v>
      </c>
      <c r="E41" s="4">
        <f t="shared" ref="E41:M41" si="34">E40</f>
        <v>0</v>
      </c>
      <c r="F41" s="4">
        <f t="shared" si="34"/>
        <v>0</v>
      </c>
      <c r="G41" s="4">
        <f t="shared" si="34"/>
        <v>0</v>
      </c>
      <c r="H41" s="4">
        <f t="shared" si="34"/>
        <v>0</v>
      </c>
      <c r="I41" s="4">
        <f t="shared" si="34"/>
        <v>0</v>
      </c>
      <c r="J41" s="4">
        <f t="shared" si="34"/>
        <v>0</v>
      </c>
      <c r="K41" s="4">
        <f t="shared" si="34"/>
        <v>0</v>
      </c>
      <c r="L41" s="4">
        <f t="shared" si="34"/>
        <v>0</v>
      </c>
      <c r="M41" s="4">
        <f t="shared" si="34"/>
        <v>0</v>
      </c>
      <c r="N41" s="3">
        <f t="shared" si="1"/>
        <v>0</v>
      </c>
    </row>
    <row r="42" spans="1:15" x14ac:dyDescent="0.3">
      <c r="A42" s="89"/>
      <c r="B42" s="89"/>
      <c r="C42" s="84" t="s">
        <v>9</v>
      </c>
      <c r="D42" s="4">
        <f t="shared" si="33"/>
        <v>0</v>
      </c>
      <c r="E42" s="4">
        <f t="shared" ref="E42:M42" si="35">E41</f>
        <v>0</v>
      </c>
      <c r="F42" s="4">
        <f t="shared" si="35"/>
        <v>0</v>
      </c>
      <c r="G42" s="4">
        <f t="shared" si="35"/>
        <v>0</v>
      </c>
      <c r="H42" s="4">
        <f t="shared" si="35"/>
        <v>0</v>
      </c>
      <c r="I42" s="4">
        <f t="shared" si="35"/>
        <v>0</v>
      </c>
      <c r="J42" s="4">
        <f t="shared" si="35"/>
        <v>0</v>
      </c>
      <c r="K42" s="4">
        <f t="shared" si="35"/>
        <v>0</v>
      </c>
      <c r="L42" s="4">
        <f t="shared" si="35"/>
        <v>0</v>
      </c>
      <c r="M42" s="4">
        <f t="shared" si="35"/>
        <v>0</v>
      </c>
      <c r="N42" s="3">
        <f t="shared" si="1"/>
        <v>0</v>
      </c>
    </row>
    <row r="43" spans="1:15" x14ac:dyDescent="0.3">
      <c r="A43" s="89"/>
      <c r="B43" s="89"/>
      <c r="C43" s="84" t="s">
        <v>10</v>
      </c>
      <c r="D43" s="4">
        <f t="shared" si="33"/>
        <v>0</v>
      </c>
      <c r="E43" s="4">
        <f t="shared" ref="E43:M43" si="36">E42</f>
        <v>0</v>
      </c>
      <c r="F43" s="4">
        <f t="shared" si="36"/>
        <v>0</v>
      </c>
      <c r="G43" s="4">
        <f t="shared" si="36"/>
        <v>0</v>
      </c>
      <c r="H43" s="4">
        <f t="shared" si="36"/>
        <v>0</v>
      </c>
      <c r="I43" s="4">
        <f t="shared" si="36"/>
        <v>0</v>
      </c>
      <c r="J43" s="4">
        <f t="shared" si="36"/>
        <v>0</v>
      </c>
      <c r="K43" s="4">
        <f t="shared" si="36"/>
        <v>0</v>
      </c>
      <c r="L43" s="4">
        <f t="shared" si="36"/>
        <v>0</v>
      </c>
      <c r="M43" s="4">
        <f t="shared" si="36"/>
        <v>0</v>
      </c>
      <c r="N43" s="3">
        <f t="shared" si="1"/>
        <v>0</v>
      </c>
    </row>
    <row r="44" spans="1:15" x14ac:dyDescent="0.3">
      <c r="A44" s="89"/>
      <c r="B44" s="89"/>
      <c r="C44" s="84" t="s">
        <v>11</v>
      </c>
      <c r="D44" s="4">
        <f t="shared" si="33"/>
        <v>0</v>
      </c>
      <c r="E44" s="4">
        <f t="shared" ref="E44:M44" si="37">E43</f>
        <v>0</v>
      </c>
      <c r="F44" s="4">
        <f t="shared" si="37"/>
        <v>0</v>
      </c>
      <c r="G44" s="4">
        <f t="shared" si="37"/>
        <v>0</v>
      </c>
      <c r="H44" s="4">
        <f t="shared" si="37"/>
        <v>0</v>
      </c>
      <c r="I44" s="4">
        <f t="shared" si="37"/>
        <v>0</v>
      </c>
      <c r="J44" s="4">
        <f t="shared" si="37"/>
        <v>0</v>
      </c>
      <c r="K44" s="4">
        <f t="shared" si="37"/>
        <v>0</v>
      </c>
      <c r="L44" s="4">
        <f t="shared" si="37"/>
        <v>0</v>
      </c>
      <c r="M44" s="4">
        <f t="shared" si="37"/>
        <v>0</v>
      </c>
      <c r="N44" s="3">
        <f t="shared" si="1"/>
        <v>0</v>
      </c>
    </row>
    <row r="45" spans="1:15" x14ac:dyDescent="0.3">
      <c r="A45" s="89"/>
      <c r="B45" s="89"/>
      <c r="C45" s="84" t="s">
        <v>12</v>
      </c>
      <c r="D45" s="4">
        <f t="shared" si="33"/>
        <v>0</v>
      </c>
      <c r="E45" s="4">
        <f t="shared" ref="E45:M45" si="38">E44</f>
        <v>0</v>
      </c>
      <c r="F45" s="4">
        <f t="shared" si="38"/>
        <v>0</v>
      </c>
      <c r="G45" s="4">
        <f t="shared" si="38"/>
        <v>0</v>
      </c>
      <c r="H45" s="4">
        <f t="shared" si="38"/>
        <v>0</v>
      </c>
      <c r="I45" s="4">
        <f t="shared" si="38"/>
        <v>0</v>
      </c>
      <c r="J45" s="4">
        <f t="shared" si="38"/>
        <v>0</v>
      </c>
      <c r="K45" s="4">
        <f t="shared" si="38"/>
        <v>0</v>
      </c>
      <c r="L45" s="4">
        <f t="shared" si="38"/>
        <v>0</v>
      </c>
      <c r="M45" s="4">
        <f t="shared" si="38"/>
        <v>0</v>
      </c>
      <c r="N45" s="3">
        <f t="shared" si="1"/>
        <v>0</v>
      </c>
    </row>
    <row r="46" spans="1:15" x14ac:dyDescent="0.3">
      <c r="A46" s="89"/>
      <c r="B46" s="89"/>
      <c r="C46" s="84" t="s">
        <v>13</v>
      </c>
      <c r="D46" s="4">
        <f t="shared" si="33"/>
        <v>0</v>
      </c>
      <c r="E46" s="4">
        <f t="shared" ref="E46:M46" si="39">E45</f>
        <v>0</v>
      </c>
      <c r="F46" s="4">
        <f t="shared" si="39"/>
        <v>0</v>
      </c>
      <c r="G46" s="4">
        <f t="shared" si="39"/>
        <v>0</v>
      </c>
      <c r="H46" s="4">
        <f t="shared" si="39"/>
        <v>0</v>
      </c>
      <c r="I46" s="4">
        <f t="shared" si="39"/>
        <v>0</v>
      </c>
      <c r="J46" s="4">
        <f t="shared" si="39"/>
        <v>0</v>
      </c>
      <c r="K46" s="4">
        <f t="shared" si="39"/>
        <v>0</v>
      </c>
      <c r="L46" s="4">
        <f t="shared" si="39"/>
        <v>0</v>
      </c>
      <c r="M46" s="4">
        <f t="shared" si="39"/>
        <v>0</v>
      </c>
      <c r="N46" s="3">
        <f t="shared" si="1"/>
        <v>0</v>
      </c>
    </row>
    <row r="47" spans="1:15" x14ac:dyDescent="0.3">
      <c r="A47" s="89"/>
      <c r="B47" s="89"/>
      <c r="C47" s="85" t="s">
        <v>14</v>
      </c>
      <c r="D47" s="4">
        <f t="shared" si="33"/>
        <v>0</v>
      </c>
      <c r="E47" s="4">
        <f t="shared" ref="E47:M47" si="40">E46</f>
        <v>0</v>
      </c>
      <c r="F47" s="4">
        <f t="shared" si="40"/>
        <v>0</v>
      </c>
      <c r="G47" s="4">
        <f t="shared" si="40"/>
        <v>0</v>
      </c>
      <c r="H47" s="4">
        <f t="shared" si="40"/>
        <v>0</v>
      </c>
      <c r="I47" s="4">
        <f t="shared" si="40"/>
        <v>0</v>
      </c>
      <c r="J47" s="4">
        <f t="shared" si="40"/>
        <v>0</v>
      </c>
      <c r="K47" s="4">
        <f t="shared" si="40"/>
        <v>0</v>
      </c>
      <c r="L47" s="4">
        <f t="shared" si="40"/>
        <v>0</v>
      </c>
      <c r="M47" s="4">
        <f t="shared" si="40"/>
        <v>0</v>
      </c>
      <c r="N47" s="3">
        <f t="shared" si="1"/>
        <v>0</v>
      </c>
    </row>
    <row r="48" spans="1:15" x14ac:dyDescent="0.3">
      <c r="A48" s="89">
        <v>5</v>
      </c>
      <c r="B48" s="89">
        <v>2030</v>
      </c>
      <c r="C48" s="85" t="s">
        <v>15</v>
      </c>
      <c r="D48" s="4">
        <f t="shared" si="33"/>
        <v>0</v>
      </c>
      <c r="E48" s="4">
        <f t="shared" ref="E48:M48" si="41">E47</f>
        <v>0</v>
      </c>
      <c r="F48" s="4">
        <f t="shared" si="41"/>
        <v>0</v>
      </c>
      <c r="G48" s="4">
        <f t="shared" si="41"/>
        <v>0</v>
      </c>
      <c r="H48" s="4">
        <f t="shared" si="41"/>
        <v>0</v>
      </c>
      <c r="I48" s="4">
        <f t="shared" si="41"/>
        <v>0</v>
      </c>
      <c r="J48" s="4">
        <f t="shared" si="41"/>
        <v>0</v>
      </c>
      <c r="K48" s="4">
        <f t="shared" si="41"/>
        <v>0</v>
      </c>
      <c r="L48" s="4">
        <f t="shared" si="41"/>
        <v>0</v>
      </c>
      <c r="M48" s="4">
        <f t="shared" si="41"/>
        <v>0</v>
      </c>
      <c r="N48" s="3">
        <f t="shared" si="1"/>
        <v>0</v>
      </c>
    </row>
    <row r="49" spans="1:15" x14ac:dyDescent="0.3">
      <c r="A49" s="89"/>
      <c r="B49" s="89"/>
      <c r="C49" s="85" t="s">
        <v>16</v>
      </c>
      <c r="D49" s="4">
        <f t="shared" si="33"/>
        <v>0</v>
      </c>
      <c r="E49" s="4">
        <f t="shared" ref="E49:M49" si="42">E48</f>
        <v>0</v>
      </c>
      <c r="F49" s="4">
        <f t="shared" si="42"/>
        <v>0</v>
      </c>
      <c r="G49" s="4">
        <f t="shared" si="42"/>
        <v>0</v>
      </c>
      <c r="H49" s="4">
        <f t="shared" si="42"/>
        <v>0</v>
      </c>
      <c r="I49" s="4">
        <f t="shared" si="42"/>
        <v>0</v>
      </c>
      <c r="J49" s="4">
        <f t="shared" si="42"/>
        <v>0</v>
      </c>
      <c r="K49" s="4">
        <f t="shared" si="42"/>
        <v>0</v>
      </c>
      <c r="L49" s="4">
        <f t="shared" si="42"/>
        <v>0</v>
      </c>
      <c r="M49" s="4">
        <f t="shared" si="42"/>
        <v>0</v>
      </c>
      <c r="N49" s="3">
        <f t="shared" si="1"/>
        <v>0</v>
      </c>
    </row>
    <row r="50" spans="1:15" s="1" customFormat="1" x14ac:dyDescent="0.3">
      <c r="A50" s="89"/>
      <c r="B50" s="89"/>
      <c r="C50" s="86" t="s">
        <v>17</v>
      </c>
      <c r="D50" s="3">
        <f>D49*1.09</f>
        <v>0</v>
      </c>
      <c r="E50" s="3">
        <f t="shared" ref="E50:M50" si="43">E49*1.09</f>
        <v>0</v>
      </c>
      <c r="F50" s="3">
        <f t="shared" si="43"/>
        <v>0</v>
      </c>
      <c r="G50" s="3">
        <f t="shared" si="43"/>
        <v>0</v>
      </c>
      <c r="H50" s="3">
        <f t="shared" si="43"/>
        <v>0</v>
      </c>
      <c r="I50" s="3">
        <f t="shared" si="43"/>
        <v>0</v>
      </c>
      <c r="J50" s="3">
        <f t="shared" si="43"/>
        <v>0</v>
      </c>
      <c r="K50" s="3">
        <f t="shared" si="43"/>
        <v>0</v>
      </c>
      <c r="L50" s="3">
        <f t="shared" si="43"/>
        <v>0</v>
      </c>
      <c r="M50" s="3">
        <f t="shared" si="43"/>
        <v>0</v>
      </c>
      <c r="N50" s="3">
        <f t="shared" si="1"/>
        <v>0</v>
      </c>
      <c r="O50" s="1" t="s">
        <v>68</v>
      </c>
    </row>
    <row r="51" spans="1:15" x14ac:dyDescent="0.3">
      <c r="A51" s="89"/>
      <c r="B51" s="89"/>
      <c r="C51" s="85" t="s">
        <v>18</v>
      </c>
      <c r="D51" s="4">
        <f>D50</f>
        <v>0</v>
      </c>
      <c r="E51" s="4">
        <f t="shared" ref="E51:M51" si="44">E50</f>
        <v>0</v>
      </c>
      <c r="F51" s="4">
        <f t="shared" si="44"/>
        <v>0</v>
      </c>
      <c r="G51" s="4">
        <f t="shared" si="44"/>
        <v>0</v>
      </c>
      <c r="H51" s="4">
        <f t="shared" si="44"/>
        <v>0</v>
      </c>
      <c r="I51" s="4">
        <f t="shared" si="44"/>
        <v>0</v>
      </c>
      <c r="J51" s="4">
        <f t="shared" si="44"/>
        <v>0</v>
      </c>
      <c r="K51" s="4">
        <f t="shared" si="44"/>
        <v>0</v>
      </c>
      <c r="L51" s="4">
        <f t="shared" si="44"/>
        <v>0</v>
      </c>
      <c r="M51" s="4">
        <f t="shared" si="44"/>
        <v>0</v>
      </c>
      <c r="N51" s="3">
        <f t="shared" si="1"/>
        <v>0</v>
      </c>
    </row>
    <row r="52" spans="1:15" x14ac:dyDescent="0.3">
      <c r="A52" s="89"/>
      <c r="B52" s="89"/>
      <c r="C52" s="85" t="s">
        <v>19</v>
      </c>
      <c r="D52" s="4">
        <f t="shared" ref="D52:D61" si="45">D51</f>
        <v>0</v>
      </c>
      <c r="E52" s="4">
        <f t="shared" ref="E52:M52" si="46">E51</f>
        <v>0</v>
      </c>
      <c r="F52" s="4">
        <f t="shared" si="46"/>
        <v>0</v>
      </c>
      <c r="G52" s="4">
        <f t="shared" si="46"/>
        <v>0</v>
      </c>
      <c r="H52" s="4">
        <f t="shared" si="46"/>
        <v>0</v>
      </c>
      <c r="I52" s="4">
        <f t="shared" si="46"/>
        <v>0</v>
      </c>
      <c r="J52" s="4">
        <f t="shared" si="46"/>
        <v>0</v>
      </c>
      <c r="K52" s="4">
        <f t="shared" si="46"/>
        <v>0</v>
      </c>
      <c r="L52" s="4">
        <f t="shared" si="46"/>
        <v>0</v>
      </c>
      <c r="M52" s="4">
        <f t="shared" si="46"/>
        <v>0</v>
      </c>
      <c r="N52" s="3">
        <f t="shared" si="1"/>
        <v>0</v>
      </c>
    </row>
    <row r="53" spans="1:15" x14ac:dyDescent="0.3">
      <c r="A53" s="89"/>
      <c r="B53" s="89"/>
      <c r="C53" s="85" t="s">
        <v>8</v>
      </c>
      <c r="D53" s="4">
        <f t="shared" si="45"/>
        <v>0</v>
      </c>
      <c r="E53" s="4">
        <f t="shared" ref="E53:M53" si="47">E52</f>
        <v>0</v>
      </c>
      <c r="F53" s="4">
        <f t="shared" si="47"/>
        <v>0</v>
      </c>
      <c r="G53" s="4">
        <f t="shared" si="47"/>
        <v>0</v>
      </c>
      <c r="H53" s="4">
        <f t="shared" si="47"/>
        <v>0</v>
      </c>
      <c r="I53" s="4">
        <f t="shared" si="47"/>
        <v>0</v>
      </c>
      <c r="J53" s="4">
        <f t="shared" si="47"/>
        <v>0</v>
      </c>
      <c r="K53" s="4">
        <f t="shared" si="47"/>
        <v>0</v>
      </c>
      <c r="L53" s="4">
        <f t="shared" si="47"/>
        <v>0</v>
      </c>
      <c r="M53" s="4">
        <f t="shared" si="47"/>
        <v>0</v>
      </c>
      <c r="N53" s="3">
        <f t="shared" si="1"/>
        <v>0</v>
      </c>
    </row>
    <row r="54" spans="1:15" x14ac:dyDescent="0.3">
      <c r="A54" s="89"/>
      <c r="B54" s="89"/>
      <c r="C54" s="85" t="s">
        <v>9</v>
      </c>
      <c r="D54" s="4">
        <f t="shared" si="45"/>
        <v>0</v>
      </c>
      <c r="E54" s="4">
        <f t="shared" ref="E54:M54" si="48">E53</f>
        <v>0</v>
      </c>
      <c r="F54" s="4">
        <f t="shared" si="48"/>
        <v>0</v>
      </c>
      <c r="G54" s="4">
        <f t="shared" si="48"/>
        <v>0</v>
      </c>
      <c r="H54" s="4">
        <f t="shared" si="48"/>
        <v>0</v>
      </c>
      <c r="I54" s="4">
        <f t="shared" si="48"/>
        <v>0</v>
      </c>
      <c r="J54" s="4">
        <f t="shared" si="48"/>
        <v>0</v>
      </c>
      <c r="K54" s="4">
        <f t="shared" si="48"/>
        <v>0</v>
      </c>
      <c r="L54" s="4">
        <f t="shared" si="48"/>
        <v>0</v>
      </c>
      <c r="M54" s="4">
        <f t="shared" si="48"/>
        <v>0</v>
      </c>
      <c r="N54" s="3">
        <f t="shared" si="1"/>
        <v>0</v>
      </c>
    </row>
    <row r="55" spans="1:15" x14ac:dyDescent="0.3">
      <c r="A55" s="89"/>
      <c r="B55" s="89"/>
      <c r="C55" s="85" t="s">
        <v>10</v>
      </c>
      <c r="D55" s="4">
        <f t="shared" si="45"/>
        <v>0</v>
      </c>
      <c r="E55" s="4">
        <f t="shared" ref="E55:M55" si="49">E54</f>
        <v>0</v>
      </c>
      <c r="F55" s="4">
        <f t="shared" si="49"/>
        <v>0</v>
      </c>
      <c r="G55" s="4">
        <f t="shared" si="49"/>
        <v>0</v>
      </c>
      <c r="H55" s="4">
        <f t="shared" si="49"/>
        <v>0</v>
      </c>
      <c r="I55" s="4">
        <f t="shared" si="49"/>
        <v>0</v>
      </c>
      <c r="J55" s="4">
        <f t="shared" si="49"/>
        <v>0</v>
      </c>
      <c r="K55" s="4">
        <f t="shared" si="49"/>
        <v>0</v>
      </c>
      <c r="L55" s="4">
        <f t="shared" si="49"/>
        <v>0</v>
      </c>
      <c r="M55" s="4">
        <f t="shared" si="49"/>
        <v>0</v>
      </c>
      <c r="N55" s="3">
        <f t="shared" si="1"/>
        <v>0</v>
      </c>
    </row>
    <row r="56" spans="1:15" x14ac:dyDescent="0.3">
      <c r="A56" s="89"/>
      <c r="B56" s="89"/>
      <c r="C56" s="85" t="s">
        <v>11</v>
      </c>
      <c r="D56" s="4">
        <f t="shared" si="45"/>
        <v>0</v>
      </c>
      <c r="E56" s="4">
        <f t="shared" ref="E56:M56" si="50">E55</f>
        <v>0</v>
      </c>
      <c r="F56" s="4">
        <f t="shared" si="50"/>
        <v>0</v>
      </c>
      <c r="G56" s="4">
        <f t="shared" si="50"/>
        <v>0</v>
      </c>
      <c r="H56" s="4">
        <f t="shared" si="50"/>
        <v>0</v>
      </c>
      <c r="I56" s="4">
        <f t="shared" si="50"/>
        <v>0</v>
      </c>
      <c r="J56" s="4">
        <f t="shared" si="50"/>
        <v>0</v>
      </c>
      <c r="K56" s="4">
        <f t="shared" si="50"/>
        <v>0</v>
      </c>
      <c r="L56" s="4">
        <f t="shared" si="50"/>
        <v>0</v>
      </c>
      <c r="M56" s="4">
        <f t="shared" si="50"/>
        <v>0</v>
      </c>
      <c r="N56" s="3">
        <f t="shared" si="1"/>
        <v>0</v>
      </c>
    </row>
    <row r="57" spans="1:15" x14ac:dyDescent="0.3">
      <c r="A57" s="89"/>
      <c r="B57" s="89"/>
      <c r="C57" s="85" t="s">
        <v>12</v>
      </c>
      <c r="D57" s="4">
        <f t="shared" si="45"/>
        <v>0</v>
      </c>
      <c r="E57" s="4">
        <f t="shared" ref="E57:M57" si="51">E56</f>
        <v>0</v>
      </c>
      <c r="F57" s="4">
        <f t="shared" si="51"/>
        <v>0</v>
      </c>
      <c r="G57" s="4">
        <f t="shared" si="51"/>
        <v>0</v>
      </c>
      <c r="H57" s="4">
        <f t="shared" si="51"/>
        <v>0</v>
      </c>
      <c r="I57" s="4">
        <f t="shared" si="51"/>
        <v>0</v>
      </c>
      <c r="J57" s="4">
        <f t="shared" si="51"/>
        <v>0</v>
      </c>
      <c r="K57" s="4">
        <f t="shared" si="51"/>
        <v>0</v>
      </c>
      <c r="L57" s="4">
        <f t="shared" si="51"/>
        <v>0</v>
      </c>
      <c r="M57" s="4">
        <f t="shared" si="51"/>
        <v>0</v>
      </c>
      <c r="N57" s="3">
        <f t="shared" si="1"/>
        <v>0</v>
      </c>
    </row>
    <row r="58" spans="1:15" x14ac:dyDescent="0.3">
      <c r="A58" s="89"/>
      <c r="B58" s="89"/>
      <c r="C58" s="85" t="s">
        <v>13</v>
      </c>
      <c r="D58" s="4">
        <f t="shared" si="45"/>
        <v>0</v>
      </c>
      <c r="E58" s="4">
        <f t="shared" ref="E58:M58" si="52">E57</f>
        <v>0</v>
      </c>
      <c r="F58" s="4">
        <f t="shared" si="52"/>
        <v>0</v>
      </c>
      <c r="G58" s="4">
        <f t="shared" si="52"/>
        <v>0</v>
      </c>
      <c r="H58" s="4">
        <f t="shared" si="52"/>
        <v>0</v>
      </c>
      <c r="I58" s="4">
        <f t="shared" si="52"/>
        <v>0</v>
      </c>
      <c r="J58" s="4">
        <f t="shared" si="52"/>
        <v>0</v>
      </c>
      <c r="K58" s="4">
        <f t="shared" si="52"/>
        <v>0</v>
      </c>
      <c r="L58" s="4">
        <f t="shared" si="52"/>
        <v>0</v>
      </c>
      <c r="M58" s="4">
        <f t="shared" si="52"/>
        <v>0</v>
      </c>
      <c r="N58" s="3">
        <f t="shared" si="1"/>
        <v>0</v>
      </c>
    </row>
    <row r="59" spans="1:15" x14ac:dyDescent="0.3">
      <c r="A59" s="89"/>
      <c r="B59" s="89"/>
      <c r="C59" s="85" t="s">
        <v>14</v>
      </c>
      <c r="D59" s="4">
        <f t="shared" si="45"/>
        <v>0</v>
      </c>
      <c r="E59" s="4">
        <f t="shared" ref="E59:M59" si="53">E58</f>
        <v>0</v>
      </c>
      <c r="F59" s="4">
        <f t="shared" si="53"/>
        <v>0</v>
      </c>
      <c r="G59" s="4">
        <f t="shared" si="53"/>
        <v>0</v>
      </c>
      <c r="H59" s="4">
        <f t="shared" si="53"/>
        <v>0</v>
      </c>
      <c r="I59" s="4">
        <f t="shared" si="53"/>
        <v>0</v>
      </c>
      <c r="J59" s="4">
        <f t="shared" si="53"/>
        <v>0</v>
      </c>
      <c r="K59" s="4">
        <f t="shared" si="53"/>
        <v>0</v>
      </c>
      <c r="L59" s="4">
        <f t="shared" si="53"/>
        <v>0</v>
      </c>
      <c r="M59" s="4">
        <f t="shared" si="53"/>
        <v>0</v>
      </c>
      <c r="N59" s="3">
        <f t="shared" si="1"/>
        <v>0</v>
      </c>
    </row>
    <row r="60" spans="1:15" x14ac:dyDescent="0.3">
      <c r="A60" s="89"/>
      <c r="B60" s="89">
        <v>2031</v>
      </c>
      <c r="C60" s="85" t="s">
        <v>15</v>
      </c>
      <c r="D60" s="4">
        <f t="shared" si="45"/>
        <v>0</v>
      </c>
      <c r="E60" s="4">
        <f t="shared" ref="E60:M60" si="54">E59</f>
        <v>0</v>
      </c>
      <c r="F60" s="4">
        <f t="shared" si="54"/>
        <v>0</v>
      </c>
      <c r="G60" s="4">
        <f t="shared" si="54"/>
        <v>0</v>
      </c>
      <c r="H60" s="4">
        <f t="shared" si="54"/>
        <v>0</v>
      </c>
      <c r="I60" s="4">
        <f t="shared" si="54"/>
        <v>0</v>
      </c>
      <c r="J60" s="4">
        <f t="shared" si="54"/>
        <v>0</v>
      </c>
      <c r="K60" s="4">
        <f t="shared" si="54"/>
        <v>0</v>
      </c>
      <c r="L60" s="4">
        <f t="shared" si="54"/>
        <v>0</v>
      </c>
      <c r="M60" s="4">
        <f t="shared" si="54"/>
        <v>0</v>
      </c>
      <c r="N60" s="3">
        <f t="shared" si="1"/>
        <v>0</v>
      </c>
    </row>
    <row r="61" spans="1:15" x14ac:dyDescent="0.3">
      <c r="A61" s="89"/>
      <c r="B61" s="89"/>
      <c r="C61" s="85" t="s">
        <v>16</v>
      </c>
      <c r="D61" s="4">
        <f t="shared" si="45"/>
        <v>0</v>
      </c>
      <c r="E61" s="4">
        <f t="shared" ref="E61:M61" si="55">E60</f>
        <v>0</v>
      </c>
      <c r="F61" s="4">
        <f t="shared" si="55"/>
        <v>0</v>
      </c>
      <c r="G61" s="4">
        <f t="shared" si="55"/>
        <v>0</v>
      </c>
      <c r="H61" s="4">
        <f t="shared" si="55"/>
        <v>0</v>
      </c>
      <c r="I61" s="4">
        <f t="shared" si="55"/>
        <v>0</v>
      </c>
      <c r="J61" s="4">
        <f t="shared" si="55"/>
        <v>0</v>
      </c>
      <c r="K61" s="4">
        <f t="shared" si="55"/>
        <v>0</v>
      </c>
      <c r="L61" s="4">
        <f t="shared" si="55"/>
        <v>0</v>
      </c>
      <c r="M61" s="4">
        <f t="shared" si="55"/>
        <v>0</v>
      </c>
      <c r="N61" s="3">
        <f t="shared" si="1"/>
        <v>0</v>
      </c>
    </row>
    <row r="62" spans="1:15" s="1" customFormat="1" x14ac:dyDescent="0.3">
      <c r="A62" s="89"/>
      <c r="B62" s="89"/>
      <c r="C62" s="86" t="s">
        <v>17</v>
      </c>
      <c r="D62" s="3">
        <f>D61*1.09</f>
        <v>0</v>
      </c>
      <c r="E62" s="3">
        <f t="shared" ref="E62:M62" si="56">E61*1.09</f>
        <v>0</v>
      </c>
      <c r="F62" s="3">
        <f t="shared" si="56"/>
        <v>0</v>
      </c>
      <c r="G62" s="3">
        <f t="shared" si="56"/>
        <v>0</v>
      </c>
      <c r="H62" s="3">
        <f t="shared" si="56"/>
        <v>0</v>
      </c>
      <c r="I62" s="3">
        <f t="shared" si="56"/>
        <v>0</v>
      </c>
      <c r="J62" s="3">
        <f t="shared" si="56"/>
        <v>0</v>
      </c>
      <c r="K62" s="3">
        <f t="shared" si="56"/>
        <v>0</v>
      </c>
      <c r="L62" s="3">
        <f t="shared" si="56"/>
        <v>0</v>
      </c>
      <c r="M62" s="3">
        <f t="shared" si="56"/>
        <v>0</v>
      </c>
      <c r="N62" s="3">
        <f t="shared" si="1"/>
        <v>0</v>
      </c>
      <c r="O62" s="1" t="s">
        <v>68</v>
      </c>
    </row>
    <row r="63" spans="1:15" s="1" customFormat="1" x14ac:dyDescent="0.3">
      <c r="A63" s="83"/>
      <c r="B63" s="83"/>
      <c r="D63" s="3">
        <f>SUM(D3:D62)</f>
        <v>0</v>
      </c>
      <c r="E63" s="3">
        <f t="shared" ref="E63:M63" si="57">SUM(E3:E62)</f>
        <v>0</v>
      </c>
      <c r="F63" s="3">
        <f t="shared" si="57"/>
        <v>0</v>
      </c>
      <c r="G63" s="3">
        <f t="shared" si="57"/>
        <v>0</v>
      </c>
      <c r="H63" s="3">
        <f t="shared" si="57"/>
        <v>0</v>
      </c>
      <c r="I63" s="3">
        <f t="shared" si="57"/>
        <v>0</v>
      </c>
      <c r="J63" s="3">
        <f t="shared" si="57"/>
        <v>0</v>
      </c>
      <c r="K63" s="3">
        <f t="shared" si="57"/>
        <v>0</v>
      </c>
      <c r="L63" s="3">
        <f t="shared" si="57"/>
        <v>0</v>
      </c>
      <c r="M63" s="3">
        <f t="shared" si="57"/>
        <v>0</v>
      </c>
      <c r="N63" s="3">
        <f t="shared" si="1"/>
        <v>0</v>
      </c>
    </row>
    <row r="64" spans="1:15" x14ac:dyDescent="0.3">
      <c r="D64" s="111">
        <f>SUM(D63:M63)</f>
        <v>0</v>
      </c>
      <c r="E64" s="111"/>
      <c r="F64" s="111"/>
      <c r="G64" s="111"/>
      <c r="H64" s="111"/>
      <c r="I64" s="111"/>
      <c r="J64" s="111"/>
      <c r="K64" s="111"/>
      <c r="L64" s="111"/>
      <c r="M64" s="111"/>
    </row>
  </sheetData>
  <mergeCells count="13">
    <mergeCell ref="D64:M64"/>
    <mergeCell ref="B60:B62"/>
    <mergeCell ref="A48:A62"/>
    <mergeCell ref="B48:B59"/>
    <mergeCell ref="A1:N1"/>
    <mergeCell ref="A12:A23"/>
    <mergeCell ref="B12:B23"/>
    <mergeCell ref="A3:A11"/>
    <mergeCell ref="B3:B11"/>
    <mergeCell ref="A24:A35"/>
    <mergeCell ref="B24:B35"/>
    <mergeCell ref="A36:A47"/>
    <mergeCell ref="B36:B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7"/>
  <sheetViews>
    <sheetView topLeftCell="G1" zoomScale="115" zoomScaleNormal="115" workbookViewId="0">
      <selection activeCell="V19" sqref="V19"/>
    </sheetView>
  </sheetViews>
  <sheetFormatPr defaultRowHeight="12" x14ac:dyDescent="0.25"/>
  <cols>
    <col min="1" max="1" width="3.109375" style="16" bestFit="1" customWidth="1"/>
    <col min="2" max="2" width="22.33203125" style="16" customWidth="1"/>
    <col min="3" max="3" width="8.88671875" style="58"/>
    <col min="4" max="4" width="2.88671875" style="16" bestFit="1" customWidth="1"/>
    <col min="5" max="5" width="6.44140625" style="16" bestFit="1" customWidth="1"/>
    <col min="6" max="6" width="2.44140625" style="16" bestFit="1" customWidth="1"/>
    <col min="7" max="7" width="13.5546875" style="17" bestFit="1" customWidth="1"/>
    <col min="8" max="8" width="5.5546875" style="16" bestFit="1" customWidth="1"/>
    <col min="9" max="9" width="13.5546875" style="17" bestFit="1" customWidth="1"/>
    <col min="10" max="10" width="2.5546875" style="16" bestFit="1" customWidth="1"/>
    <col min="11" max="11" width="11.33203125" style="17" bestFit="1" customWidth="1"/>
    <col min="12" max="12" width="9.109375" style="17" bestFit="1" customWidth="1"/>
    <col min="13" max="13" width="2.77734375" style="18" customWidth="1"/>
    <col min="14" max="14" width="7.5546875" style="17" customWidth="1"/>
    <col min="15" max="15" width="6" style="18" bestFit="1" customWidth="1"/>
    <col min="16" max="16" width="9" style="17" bestFit="1" customWidth="1"/>
    <col min="17" max="17" width="3.21875" style="18" customWidth="1"/>
    <col min="18" max="18" width="9.88671875" style="64" customWidth="1"/>
    <col min="19" max="19" width="14.88671875" style="17" customWidth="1"/>
    <col min="20" max="20" width="8.88671875" style="16"/>
    <col min="21" max="21" width="2.77734375" style="18" bestFit="1" customWidth="1"/>
    <col min="22" max="22" width="20.21875" style="16" bestFit="1" customWidth="1"/>
    <col min="23" max="26" width="4.77734375" style="18" customWidth="1"/>
    <col min="27" max="27" width="14.88671875" style="58" bestFit="1" customWidth="1"/>
    <col min="28" max="16384" width="8.88671875" style="16"/>
  </cols>
  <sheetData>
    <row r="1" spans="1:32" x14ac:dyDescent="0.25">
      <c r="A1" s="147" t="s">
        <v>99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9"/>
    </row>
    <row r="2" spans="1:32" ht="14.4" customHeight="1" x14ac:dyDescent="0.25">
      <c r="A2" s="150" t="s">
        <v>28</v>
      </c>
      <c r="B2" s="150"/>
      <c r="C2" s="150"/>
      <c r="D2" s="150"/>
      <c r="E2" s="38"/>
      <c r="F2" s="116" t="s">
        <v>82</v>
      </c>
      <c r="G2" s="117"/>
      <c r="H2" s="116" t="s">
        <v>81</v>
      </c>
      <c r="I2" s="117"/>
      <c r="J2" s="116" t="s">
        <v>80</v>
      </c>
      <c r="K2" s="117"/>
      <c r="L2" s="7"/>
      <c r="M2" s="150" t="s">
        <v>29</v>
      </c>
      <c r="N2" s="150"/>
      <c r="O2" s="150"/>
      <c r="P2" s="150"/>
      <c r="Q2" s="150"/>
      <c r="R2" s="150"/>
      <c r="S2" s="151" t="s">
        <v>64</v>
      </c>
      <c r="U2" s="126" t="s">
        <v>74</v>
      </c>
      <c r="V2" s="126"/>
      <c r="W2" s="126"/>
      <c r="X2" s="126"/>
      <c r="Y2" s="126"/>
      <c r="Z2" s="126"/>
      <c r="AA2" s="126"/>
      <c r="AC2" s="21" t="s">
        <v>78</v>
      </c>
      <c r="AD2" s="21" t="s">
        <v>77</v>
      </c>
      <c r="AE2" s="21" t="s">
        <v>79</v>
      </c>
    </row>
    <row r="3" spans="1:32" ht="48.6" customHeight="1" x14ac:dyDescent="0.25">
      <c r="A3" s="12" t="s">
        <v>30</v>
      </c>
      <c r="B3" s="13" t="s">
        <v>31</v>
      </c>
      <c r="C3" s="62" t="s">
        <v>32</v>
      </c>
      <c r="D3" s="14" t="s">
        <v>33</v>
      </c>
      <c r="E3" s="9" t="s">
        <v>34</v>
      </c>
      <c r="F3" s="8" t="s">
        <v>35</v>
      </c>
      <c r="G3" s="39" t="s">
        <v>36</v>
      </c>
      <c r="H3" s="8" t="s">
        <v>35</v>
      </c>
      <c r="I3" s="39" t="s">
        <v>37</v>
      </c>
      <c r="J3" s="8" t="s">
        <v>35</v>
      </c>
      <c r="K3" s="39" t="s">
        <v>38</v>
      </c>
      <c r="L3" s="39" t="s">
        <v>39</v>
      </c>
      <c r="M3" s="9" t="s">
        <v>35</v>
      </c>
      <c r="N3" s="39" t="s">
        <v>69</v>
      </c>
      <c r="O3" s="9" t="s">
        <v>35</v>
      </c>
      <c r="P3" s="39" t="s">
        <v>40</v>
      </c>
      <c r="Q3" s="9" t="s">
        <v>35</v>
      </c>
      <c r="R3" s="39" t="s">
        <v>41</v>
      </c>
      <c r="S3" s="151"/>
      <c r="U3" s="127" t="s">
        <v>35</v>
      </c>
      <c r="V3" s="134" t="s">
        <v>75</v>
      </c>
      <c r="W3" s="134" t="s">
        <v>33</v>
      </c>
      <c r="X3" s="134"/>
      <c r="Y3" s="134"/>
      <c r="Z3" s="31"/>
      <c r="AA3" s="34" t="s">
        <v>76</v>
      </c>
      <c r="AC3" s="21">
        <f>SUM(F14,F23,F31,F40,F48,F55,F63,F70,F78,F87)</f>
        <v>36</v>
      </c>
      <c r="AD3" s="21">
        <f>SUM(H14,H23,H31,H40,H48,H55,H63,H70,H78,H87)</f>
        <v>29</v>
      </c>
      <c r="AE3" s="20">
        <f>SUM(J14,J23,J31,J40,J48,J55,J63,J70,J78,J87)</f>
        <v>4</v>
      </c>
    </row>
    <row r="4" spans="1:32" x14ac:dyDescent="0.25">
      <c r="A4" s="12">
        <v>1</v>
      </c>
      <c r="B4" s="15" t="s">
        <v>42</v>
      </c>
      <c r="C4" s="11"/>
      <c r="D4" s="8" t="s">
        <v>24</v>
      </c>
      <c r="E4" s="8">
        <f>SUM(F4,H4,J4)</f>
        <v>1</v>
      </c>
      <c r="F4" s="8"/>
      <c r="G4" s="10"/>
      <c r="H4" s="8"/>
      <c r="I4" s="10"/>
      <c r="J4" s="8">
        <v>1</v>
      </c>
      <c r="K4" s="10"/>
      <c r="L4" s="10">
        <f>SUM(K4,I4,G4)</f>
        <v>0</v>
      </c>
      <c r="M4" s="8">
        <v>15</v>
      </c>
      <c r="N4" s="10"/>
      <c r="O4" s="8">
        <v>1</v>
      </c>
      <c r="P4" s="10"/>
      <c r="Q4" s="8">
        <v>1</v>
      </c>
      <c r="R4" s="10"/>
      <c r="S4" s="10">
        <f t="shared" ref="S4:S13" si="0">SUM(R4,P4,N4,L4)</f>
        <v>0</v>
      </c>
      <c r="U4" s="128"/>
      <c r="V4" s="134"/>
      <c r="W4" s="31" t="s">
        <v>24</v>
      </c>
      <c r="X4" s="31" t="s">
        <v>73</v>
      </c>
      <c r="Y4" s="31" t="s">
        <v>26</v>
      </c>
      <c r="Z4" s="31"/>
      <c r="AA4" s="34"/>
      <c r="AC4" s="126">
        <f>SUM(AC3:AE3)</f>
        <v>69</v>
      </c>
      <c r="AD4" s="126"/>
      <c r="AE4" s="126"/>
    </row>
    <row r="5" spans="1:32" x14ac:dyDescent="0.25">
      <c r="A5" s="12">
        <v>2</v>
      </c>
      <c r="B5" s="15" t="s">
        <v>43</v>
      </c>
      <c r="C5" s="39"/>
      <c r="D5" s="8" t="s">
        <v>25</v>
      </c>
      <c r="E5" s="8">
        <f t="shared" ref="E5:E13" si="1">SUM(F5,H5,J5)</f>
        <v>2</v>
      </c>
      <c r="F5" s="8">
        <v>1</v>
      </c>
      <c r="G5" s="10"/>
      <c r="H5" s="8">
        <v>1</v>
      </c>
      <c r="I5" s="10"/>
      <c r="J5" s="8"/>
      <c r="K5" s="10"/>
      <c r="L5" s="10">
        <f t="shared" ref="L5:L13" si="2">SUM(K5,I5,G5)</f>
        <v>0</v>
      </c>
      <c r="M5" s="8"/>
      <c r="N5" s="10"/>
      <c r="O5" s="8"/>
      <c r="P5" s="10"/>
      <c r="Q5" s="8"/>
      <c r="R5" s="10"/>
      <c r="S5" s="10">
        <f t="shared" si="0"/>
        <v>0</v>
      </c>
      <c r="U5" s="21">
        <v>1</v>
      </c>
      <c r="V5" s="59" t="str">
        <f>A1</f>
        <v>HO  01 June 2026 - 31 March 2030</v>
      </c>
      <c r="W5" s="21">
        <f>E4</f>
        <v>1</v>
      </c>
      <c r="X5" s="21">
        <v>4</v>
      </c>
      <c r="Y5" s="21">
        <f>SUM(E6,E7,E8,E10,E11,E12,E13)</f>
        <v>10</v>
      </c>
      <c r="Z5" s="21">
        <f>SUM(W5:Y5)</f>
        <v>15</v>
      </c>
      <c r="AA5" s="27" t="e">
        <f>#REF!</f>
        <v>#REF!</v>
      </c>
    </row>
    <row r="6" spans="1:32" x14ac:dyDescent="0.25">
      <c r="A6" s="12">
        <v>3</v>
      </c>
      <c r="B6" s="15" t="s">
        <v>44</v>
      </c>
      <c r="C6" s="11"/>
      <c r="D6" s="8" t="s">
        <v>26</v>
      </c>
      <c r="E6" s="8">
        <f t="shared" si="1"/>
        <v>1</v>
      </c>
      <c r="F6" s="8"/>
      <c r="G6" s="10"/>
      <c r="H6" s="8"/>
      <c r="I6" s="10"/>
      <c r="J6" s="8">
        <v>1</v>
      </c>
      <c r="K6" s="10"/>
      <c r="L6" s="10">
        <f t="shared" si="2"/>
        <v>0</v>
      </c>
      <c r="M6" s="8"/>
      <c r="N6" s="10"/>
      <c r="O6" s="8"/>
      <c r="P6" s="10"/>
      <c r="Q6" s="8"/>
      <c r="R6" s="10"/>
      <c r="S6" s="10">
        <f t="shared" si="0"/>
        <v>0</v>
      </c>
      <c r="U6" s="21">
        <v>2</v>
      </c>
      <c r="V6" s="60" t="str">
        <f>A17</f>
        <v>Mpumalanga BU 01 April 2026 - 31 March 2030</v>
      </c>
      <c r="W6" s="21">
        <v>0</v>
      </c>
      <c r="X6" s="21">
        <f>E20</f>
        <v>1</v>
      </c>
      <c r="Y6" s="21">
        <f>SUM(E21:E22)</f>
        <v>6</v>
      </c>
      <c r="Z6" s="21">
        <f t="shared" ref="Z6:Z14" si="3">SUM(W6:Y6)</f>
        <v>7</v>
      </c>
      <c r="AA6" s="27" t="e">
        <f>#REF!</f>
        <v>#REF!</v>
      </c>
      <c r="AC6" s="66" t="s">
        <v>23</v>
      </c>
      <c r="AD6" s="33" t="s">
        <v>78</v>
      </c>
      <c r="AE6" s="33" t="s">
        <v>77</v>
      </c>
      <c r="AF6" s="33" t="s">
        <v>83</v>
      </c>
    </row>
    <row r="7" spans="1:32" x14ac:dyDescent="0.25">
      <c r="A7" s="12">
        <v>4</v>
      </c>
      <c r="B7" s="15" t="s">
        <v>45</v>
      </c>
      <c r="C7" s="11"/>
      <c r="D7" s="8" t="s">
        <v>26</v>
      </c>
      <c r="E7" s="8">
        <f t="shared" si="1"/>
        <v>1</v>
      </c>
      <c r="F7" s="8">
        <v>1</v>
      </c>
      <c r="G7" s="10"/>
      <c r="H7" s="8"/>
      <c r="I7" s="10"/>
      <c r="J7" s="8"/>
      <c r="K7" s="10"/>
      <c r="L7" s="10">
        <f t="shared" si="2"/>
        <v>0</v>
      </c>
      <c r="M7" s="8"/>
      <c r="N7" s="10"/>
      <c r="O7" s="8"/>
      <c r="P7" s="10"/>
      <c r="Q7" s="8"/>
      <c r="R7" s="10"/>
      <c r="S7" s="10">
        <f t="shared" si="0"/>
        <v>0</v>
      </c>
      <c r="U7" s="21">
        <v>3</v>
      </c>
      <c r="V7" s="59" t="str">
        <f>A25</f>
        <v>Western Cape BU  01 April 2026 - 31 March 2030</v>
      </c>
      <c r="W7" s="21">
        <v>0</v>
      </c>
      <c r="X7" s="21">
        <f>E28</f>
        <v>2</v>
      </c>
      <c r="Y7" s="21">
        <f>SUM(E29,E30)</f>
        <v>5</v>
      </c>
      <c r="Z7" s="21">
        <f t="shared" si="3"/>
        <v>7</v>
      </c>
      <c r="AA7" s="27" t="e">
        <f>#REF!</f>
        <v>#REF!</v>
      </c>
      <c r="AC7" s="66" t="s">
        <v>24</v>
      </c>
      <c r="AD7" s="33">
        <v>0</v>
      </c>
      <c r="AE7" s="33">
        <v>0</v>
      </c>
      <c r="AF7" s="67">
        <v>1</v>
      </c>
    </row>
    <row r="8" spans="1:32" x14ac:dyDescent="0.25">
      <c r="A8" s="12">
        <v>5</v>
      </c>
      <c r="B8" s="15" t="s">
        <v>46</v>
      </c>
      <c r="C8" s="11"/>
      <c r="D8" s="8" t="s">
        <v>26</v>
      </c>
      <c r="E8" s="8">
        <f t="shared" si="1"/>
        <v>2</v>
      </c>
      <c r="F8" s="8">
        <v>1</v>
      </c>
      <c r="G8" s="10"/>
      <c r="H8" s="8">
        <v>1</v>
      </c>
      <c r="I8" s="10"/>
      <c r="J8" s="8"/>
      <c r="K8" s="10"/>
      <c r="L8" s="10">
        <f t="shared" si="2"/>
        <v>0</v>
      </c>
      <c r="M8" s="8"/>
      <c r="N8" s="10"/>
      <c r="O8" s="8"/>
      <c r="P8" s="10"/>
      <c r="Q8" s="8"/>
      <c r="R8" s="10"/>
      <c r="S8" s="10">
        <f t="shared" si="0"/>
        <v>0</v>
      </c>
      <c r="U8" s="21">
        <v>4</v>
      </c>
      <c r="V8" s="59" t="str">
        <f>A34</f>
        <v>Free State BU 01 April 2026 - 31 March 2030</v>
      </c>
      <c r="W8" s="21">
        <v>0</v>
      </c>
      <c r="X8" s="21">
        <f>E37</f>
        <v>2</v>
      </c>
      <c r="Y8" s="21">
        <f>SUM(E38,E39)</f>
        <v>5</v>
      </c>
      <c r="Z8" s="21">
        <f t="shared" si="3"/>
        <v>7</v>
      </c>
      <c r="AA8" s="27" t="e">
        <f>#REF!</f>
        <v>#REF!</v>
      </c>
      <c r="AC8" s="66" t="s">
        <v>25</v>
      </c>
      <c r="AD8" s="33">
        <f>SUM(F5,F9,F20,F28,F37,F84)</f>
        <v>6</v>
      </c>
      <c r="AE8" s="33">
        <f>SUM(H5,H9,H28,H37,H84)</f>
        <v>5</v>
      </c>
      <c r="AF8" s="67">
        <f>SUM(J45,J68)</f>
        <v>2</v>
      </c>
    </row>
    <row r="9" spans="1:32" x14ac:dyDescent="0.25">
      <c r="A9" s="12">
        <v>6</v>
      </c>
      <c r="B9" s="15" t="s">
        <v>47</v>
      </c>
      <c r="C9" s="39"/>
      <c r="D9" s="8" t="s">
        <v>25</v>
      </c>
      <c r="E9" s="8">
        <f t="shared" si="1"/>
        <v>2</v>
      </c>
      <c r="F9" s="8">
        <v>1</v>
      </c>
      <c r="G9" s="10"/>
      <c r="H9" s="8">
        <v>1</v>
      </c>
      <c r="I9" s="10"/>
      <c r="J9" s="8"/>
      <c r="K9" s="10"/>
      <c r="L9" s="10">
        <f t="shared" si="2"/>
        <v>0</v>
      </c>
      <c r="M9" s="8"/>
      <c r="N9" s="10"/>
      <c r="O9" s="8"/>
      <c r="P9" s="10"/>
      <c r="Q9" s="8"/>
      <c r="R9" s="10"/>
      <c r="S9" s="10">
        <f t="shared" si="0"/>
        <v>0</v>
      </c>
      <c r="U9" s="21">
        <v>5</v>
      </c>
      <c r="V9" s="59" t="str">
        <f>A42</f>
        <v>Gauteng BU 01 April 2026 - 31 March 2030</v>
      </c>
      <c r="W9" s="21">
        <v>0</v>
      </c>
      <c r="X9" s="21">
        <f>E45</f>
        <v>1</v>
      </c>
      <c r="Y9" s="21">
        <f>SUM(E46,E47)</f>
        <v>6</v>
      </c>
      <c r="Z9" s="21">
        <f t="shared" si="3"/>
        <v>7</v>
      </c>
      <c r="AA9" s="27" t="e">
        <f>#REF!</f>
        <v>#REF!</v>
      </c>
      <c r="AC9" s="66" t="s">
        <v>26</v>
      </c>
      <c r="AD9" s="33">
        <f>SUM(F7,F8,F10:F13,F21,F22,F29,F30,F38,F39,F46,F47,F53:F54,F61:F62,F69,F76:F77,F85:F86)</f>
        <v>30</v>
      </c>
      <c r="AE9" s="33">
        <f>SUM(H6:H8,H10,H11,H21,H22,H29,H30,H38:H39,H47,H46,H53:H54,H61:H62,H69,H77,H85:H86)</f>
        <v>24</v>
      </c>
      <c r="AF9" s="33">
        <f>SUM(J6,J21,J22,J29:J30,J38:J39,J46:J47,J53:J54,J61:J62,J69,J76:J77,J85:J86)</f>
        <v>1</v>
      </c>
    </row>
    <row r="10" spans="1:32" x14ac:dyDescent="0.25">
      <c r="A10" s="12">
        <v>7</v>
      </c>
      <c r="B10" s="15" t="s">
        <v>48</v>
      </c>
      <c r="C10" s="11"/>
      <c r="D10" s="8" t="s">
        <v>26</v>
      </c>
      <c r="E10" s="8">
        <f t="shared" si="1"/>
        <v>2</v>
      </c>
      <c r="F10" s="8">
        <v>1</v>
      </c>
      <c r="G10" s="10"/>
      <c r="H10" s="8">
        <v>1</v>
      </c>
      <c r="I10" s="10"/>
      <c r="J10" s="8"/>
      <c r="K10" s="10"/>
      <c r="L10" s="10">
        <f t="shared" si="2"/>
        <v>0</v>
      </c>
      <c r="M10" s="8"/>
      <c r="N10" s="10"/>
      <c r="O10" s="8"/>
      <c r="P10" s="10"/>
      <c r="Q10" s="8"/>
      <c r="R10" s="10"/>
      <c r="S10" s="10">
        <f t="shared" si="0"/>
        <v>0</v>
      </c>
      <c r="U10" s="21">
        <v>6</v>
      </c>
      <c r="V10" s="59" t="str">
        <f>A50</f>
        <v>Northwest BU  01 April 2026 - 31 March 2030</v>
      </c>
      <c r="W10" s="21">
        <v>0</v>
      </c>
      <c r="X10" s="21">
        <v>0</v>
      </c>
      <c r="Y10" s="21">
        <f>SUM(E53:E54)</f>
        <v>4</v>
      </c>
      <c r="Z10" s="21">
        <f t="shared" si="3"/>
        <v>4</v>
      </c>
      <c r="AA10" s="27" t="e">
        <f>#REF!</f>
        <v>#REF!</v>
      </c>
      <c r="AC10" s="66" t="s">
        <v>84</v>
      </c>
      <c r="AD10" s="33">
        <f>SUM(AD7:AD9)</f>
        <v>36</v>
      </c>
      <c r="AE10" s="33">
        <f t="shared" ref="AE10:AF10" si="4">SUM(AE7:AE9)</f>
        <v>29</v>
      </c>
      <c r="AF10" s="33">
        <f t="shared" si="4"/>
        <v>4</v>
      </c>
    </row>
    <row r="11" spans="1:32" x14ac:dyDescent="0.25">
      <c r="A11" s="12">
        <v>8</v>
      </c>
      <c r="B11" s="15" t="s">
        <v>49</v>
      </c>
      <c r="C11" s="11"/>
      <c r="D11" s="8" t="s">
        <v>26</v>
      </c>
      <c r="E11" s="8">
        <f t="shared" si="1"/>
        <v>2</v>
      </c>
      <c r="F11" s="8">
        <v>1</v>
      </c>
      <c r="G11" s="10"/>
      <c r="H11" s="8">
        <v>1</v>
      </c>
      <c r="I11" s="10"/>
      <c r="J11" s="8"/>
      <c r="K11" s="10"/>
      <c r="L11" s="10">
        <f t="shared" si="2"/>
        <v>0</v>
      </c>
      <c r="M11" s="8"/>
      <c r="N11" s="10"/>
      <c r="O11" s="8"/>
      <c r="P11" s="10"/>
      <c r="Q11" s="8"/>
      <c r="R11" s="10"/>
      <c r="S11" s="10">
        <f t="shared" si="0"/>
        <v>0</v>
      </c>
      <c r="U11" s="21">
        <v>7</v>
      </c>
      <c r="V11" s="59" t="str">
        <f>A58</f>
        <v>Limpopo BU  01 April 2026 - 31 March 2030</v>
      </c>
      <c r="W11" s="21">
        <v>0</v>
      </c>
      <c r="X11" s="21">
        <v>0</v>
      </c>
      <c r="Y11" s="21">
        <f>SUM(E61:E62)</f>
        <v>4</v>
      </c>
      <c r="Z11" s="21">
        <f t="shared" si="3"/>
        <v>4</v>
      </c>
      <c r="AA11" s="27" t="e">
        <f>#REF!</f>
        <v>#REF!</v>
      </c>
      <c r="AC11" s="66"/>
      <c r="AD11" s="115">
        <f>SUM(AD10:AF10)</f>
        <v>69</v>
      </c>
      <c r="AE11" s="115"/>
      <c r="AF11" s="115"/>
    </row>
    <row r="12" spans="1:32" x14ac:dyDescent="0.25">
      <c r="A12" s="12">
        <v>9</v>
      </c>
      <c r="B12" s="15" t="s">
        <v>50</v>
      </c>
      <c r="C12" s="11"/>
      <c r="D12" s="8" t="s">
        <v>26</v>
      </c>
      <c r="E12" s="8">
        <f t="shared" si="1"/>
        <v>1</v>
      </c>
      <c r="F12" s="8">
        <v>1</v>
      </c>
      <c r="G12" s="10"/>
      <c r="H12" s="8"/>
      <c r="I12" s="10"/>
      <c r="J12" s="8"/>
      <c r="K12" s="10"/>
      <c r="L12" s="10">
        <f t="shared" si="2"/>
        <v>0</v>
      </c>
      <c r="M12" s="8"/>
      <c r="N12" s="10"/>
      <c r="O12" s="8"/>
      <c r="P12" s="10"/>
      <c r="Q12" s="8"/>
      <c r="R12" s="10"/>
      <c r="S12" s="10">
        <f t="shared" si="0"/>
        <v>0</v>
      </c>
      <c r="U12" s="21">
        <v>8</v>
      </c>
      <c r="V12" s="61" t="str">
        <f>A65</f>
        <v>Northern Cape BU 01 April 2026 - 31 March 2030</v>
      </c>
      <c r="W12" s="21">
        <v>0</v>
      </c>
      <c r="X12" s="21">
        <f>E68</f>
        <v>1</v>
      </c>
      <c r="Y12" s="21">
        <f>E69</f>
        <v>2</v>
      </c>
      <c r="Z12" s="21">
        <f t="shared" si="3"/>
        <v>3</v>
      </c>
      <c r="AA12" s="27" t="e">
        <f>#REF!</f>
        <v>#REF!</v>
      </c>
    </row>
    <row r="13" spans="1:32" x14ac:dyDescent="0.25">
      <c r="A13" s="12">
        <v>10</v>
      </c>
      <c r="B13" s="15" t="s">
        <v>51</v>
      </c>
      <c r="C13" s="11"/>
      <c r="D13" s="8" t="s">
        <v>26</v>
      </c>
      <c r="E13" s="8">
        <f t="shared" si="1"/>
        <v>1</v>
      </c>
      <c r="F13" s="8">
        <v>1</v>
      </c>
      <c r="G13" s="10"/>
      <c r="H13" s="8"/>
      <c r="I13" s="10"/>
      <c r="J13" s="8"/>
      <c r="K13" s="10"/>
      <c r="L13" s="10">
        <f t="shared" si="2"/>
        <v>0</v>
      </c>
      <c r="M13" s="8"/>
      <c r="N13" s="10"/>
      <c r="O13" s="8"/>
      <c r="P13" s="10"/>
      <c r="Q13" s="8"/>
      <c r="R13" s="10"/>
      <c r="S13" s="10">
        <f t="shared" si="0"/>
        <v>0</v>
      </c>
      <c r="U13" s="21">
        <v>9</v>
      </c>
      <c r="V13" s="61" t="str">
        <f>A73</f>
        <v>Eastern Cape BU 01 April 2026 - 31 March 20230</v>
      </c>
      <c r="W13" s="21">
        <v>0</v>
      </c>
      <c r="X13" s="21">
        <v>0</v>
      </c>
      <c r="Y13" s="21">
        <f>SUM(E76:E77)</f>
        <v>7</v>
      </c>
      <c r="Z13" s="21">
        <f t="shared" si="3"/>
        <v>7</v>
      </c>
      <c r="AA13" s="27" t="e">
        <f>#REF!</f>
        <v>#REF!</v>
      </c>
    </row>
    <row r="14" spans="1:32" x14ac:dyDescent="0.25">
      <c r="A14" s="152"/>
      <c r="B14" s="153"/>
      <c r="C14" s="153"/>
      <c r="D14" s="154"/>
      <c r="E14" s="38">
        <f t="shared" ref="E14:S14" si="5">SUM(E4:E13)</f>
        <v>15</v>
      </c>
      <c r="F14" s="38">
        <f t="shared" ref="F14:K14" si="6">SUM(F4:F13)</f>
        <v>8</v>
      </c>
      <c r="G14" s="7">
        <f t="shared" si="6"/>
        <v>0</v>
      </c>
      <c r="H14" s="38">
        <f t="shared" si="6"/>
        <v>5</v>
      </c>
      <c r="I14" s="7">
        <f t="shared" si="6"/>
        <v>0</v>
      </c>
      <c r="J14" s="38">
        <f t="shared" si="6"/>
        <v>2</v>
      </c>
      <c r="K14" s="7">
        <f t="shared" si="6"/>
        <v>0</v>
      </c>
      <c r="L14" s="7">
        <f t="shared" si="5"/>
        <v>0</v>
      </c>
      <c r="M14" s="38">
        <f t="shared" si="5"/>
        <v>15</v>
      </c>
      <c r="N14" s="7"/>
      <c r="O14" s="38">
        <f t="shared" si="5"/>
        <v>1</v>
      </c>
      <c r="P14" s="7">
        <f t="shared" si="5"/>
        <v>0</v>
      </c>
      <c r="Q14" s="38">
        <f t="shared" si="5"/>
        <v>1</v>
      </c>
      <c r="R14" s="7">
        <f t="shared" si="5"/>
        <v>0</v>
      </c>
      <c r="S14" s="7">
        <f t="shared" si="5"/>
        <v>0</v>
      </c>
      <c r="U14" s="21">
        <v>10</v>
      </c>
      <c r="V14" s="61" t="str">
        <f>A81</f>
        <v>KZN BU 01 August 2026 - 31 March 2030</v>
      </c>
      <c r="W14" s="21">
        <v>0</v>
      </c>
      <c r="X14" s="21">
        <f>E84</f>
        <v>2</v>
      </c>
      <c r="Y14" s="21">
        <f>SUM(E85:E86)</f>
        <v>6</v>
      </c>
      <c r="Z14" s="21">
        <f t="shared" si="3"/>
        <v>8</v>
      </c>
      <c r="AA14" s="27" t="e">
        <f>#REF!</f>
        <v>#REF!</v>
      </c>
    </row>
    <row r="15" spans="1:32" x14ac:dyDescent="0.25">
      <c r="W15" s="31">
        <f>SUM(W5:W14)</f>
        <v>1</v>
      </c>
      <c r="X15" s="31">
        <f t="shared" ref="X15:Y15" si="7">SUM(X5:X14)</f>
        <v>13</v>
      </c>
      <c r="Y15" s="31">
        <f t="shared" si="7"/>
        <v>55</v>
      </c>
      <c r="Z15" s="31">
        <f>SUM(Z5:Z14)</f>
        <v>69</v>
      </c>
      <c r="AA15" s="114" t="e">
        <f>SUM(AA5:AA14)</f>
        <v>#REF!</v>
      </c>
    </row>
    <row r="16" spans="1:32" ht="14.4" customHeight="1" x14ac:dyDescent="0.25">
      <c r="W16" s="134">
        <f>SUM(W15:Y15)</f>
        <v>69</v>
      </c>
      <c r="X16" s="134"/>
      <c r="Y16" s="134"/>
      <c r="Z16" s="31"/>
      <c r="AA16" s="114"/>
    </row>
    <row r="17" spans="1:27" x14ac:dyDescent="0.25">
      <c r="A17" s="137" t="s">
        <v>100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9"/>
    </row>
    <row r="18" spans="1:27" s="49" customFormat="1" ht="14.4" customHeight="1" x14ac:dyDescent="0.25">
      <c r="A18" s="31"/>
      <c r="B18" s="19"/>
      <c r="C18" s="30"/>
      <c r="D18" s="31"/>
      <c r="E18" s="31"/>
      <c r="F18" s="116" t="s">
        <v>82</v>
      </c>
      <c r="G18" s="117"/>
      <c r="H18" s="116" t="s">
        <v>81</v>
      </c>
      <c r="I18" s="117"/>
      <c r="J18" s="38"/>
      <c r="K18" s="7" t="s">
        <v>80</v>
      </c>
      <c r="L18" s="135" t="s">
        <v>39</v>
      </c>
      <c r="M18" s="131" t="s">
        <v>29</v>
      </c>
      <c r="N18" s="132"/>
      <c r="O18" s="132"/>
      <c r="P18" s="132"/>
      <c r="Q18" s="132"/>
      <c r="R18" s="133"/>
      <c r="S18" s="140" t="s">
        <v>63</v>
      </c>
      <c r="U18" s="48"/>
      <c r="W18" s="48"/>
      <c r="X18" s="48"/>
      <c r="Y18" s="48"/>
      <c r="Z18" s="48"/>
      <c r="AA18" s="65"/>
    </row>
    <row r="19" spans="1:27" ht="36" x14ac:dyDescent="0.25">
      <c r="A19" s="22" t="s">
        <v>30</v>
      </c>
      <c r="B19" s="23"/>
      <c r="C19" s="24" t="s">
        <v>32</v>
      </c>
      <c r="D19" s="14" t="s">
        <v>33</v>
      </c>
      <c r="E19" s="25" t="s">
        <v>34</v>
      </c>
      <c r="F19" s="21" t="s">
        <v>35</v>
      </c>
      <c r="G19" s="26" t="s">
        <v>36</v>
      </c>
      <c r="H19" s="21" t="s">
        <v>35</v>
      </c>
      <c r="I19" s="26" t="s">
        <v>37</v>
      </c>
      <c r="J19" s="16" t="s">
        <v>35</v>
      </c>
      <c r="K19" s="39" t="s">
        <v>38</v>
      </c>
      <c r="L19" s="136"/>
      <c r="M19" s="25" t="s">
        <v>35</v>
      </c>
      <c r="N19" s="26" t="s">
        <v>52</v>
      </c>
      <c r="O19" s="40" t="s">
        <v>35</v>
      </c>
      <c r="P19" s="39" t="s">
        <v>40</v>
      </c>
      <c r="Q19" s="40" t="s">
        <v>35</v>
      </c>
      <c r="R19" s="39" t="s">
        <v>41</v>
      </c>
      <c r="S19" s="140"/>
    </row>
    <row r="20" spans="1:27" x14ac:dyDescent="0.25">
      <c r="A20" s="22">
        <v>1</v>
      </c>
      <c r="B20" s="22" t="s">
        <v>43</v>
      </c>
      <c r="C20" s="20"/>
      <c r="D20" s="21" t="s">
        <v>25</v>
      </c>
      <c r="E20" s="21">
        <f>SUM(F20,H20)</f>
        <v>1</v>
      </c>
      <c r="F20" s="21">
        <v>1</v>
      </c>
      <c r="G20" s="20">
        <f>F20*C20</f>
        <v>0</v>
      </c>
      <c r="H20" s="21">
        <v>0</v>
      </c>
      <c r="I20" s="43">
        <f>H20*C20</f>
        <v>0</v>
      </c>
      <c r="J20" s="22">
        <v>0</v>
      </c>
      <c r="K20" s="20"/>
      <c r="L20" s="20">
        <f>SUM(I20,G20)</f>
        <v>0</v>
      </c>
      <c r="M20" s="21">
        <v>3</v>
      </c>
      <c r="N20" s="20"/>
      <c r="O20" s="37">
        <v>0</v>
      </c>
      <c r="P20" s="28"/>
      <c r="Q20" s="37">
        <v>1</v>
      </c>
      <c r="R20" s="10">
        <v>0</v>
      </c>
      <c r="S20" s="20">
        <v>0</v>
      </c>
    </row>
    <row r="21" spans="1:27" x14ac:dyDescent="0.25">
      <c r="A21" s="22">
        <v>2</v>
      </c>
      <c r="B21" s="22" t="s">
        <v>53</v>
      </c>
      <c r="C21" s="20"/>
      <c r="D21" s="21" t="s">
        <v>26</v>
      </c>
      <c r="E21" s="21">
        <f>SUM(F21,H21)</f>
        <v>2</v>
      </c>
      <c r="F21" s="21">
        <v>1</v>
      </c>
      <c r="G21" s="20">
        <f>F21*C21</f>
        <v>0</v>
      </c>
      <c r="H21" s="21">
        <v>1</v>
      </c>
      <c r="I21" s="43">
        <f>H21*C21</f>
        <v>0</v>
      </c>
      <c r="J21" s="22">
        <v>0</v>
      </c>
      <c r="K21" s="20"/>
      <c r="L21" s="20">
        <f>SUM(I21,G21)</f>
        <v>0</v>
      </c>
      <c r="M21" s="21"/>
      <c r="N21" s="20"/>
      <c r="O21" s="37"/>
      <c r="P21" s="20"/>
      <c r="Q21" s="37"/>
      <c r="R21" s="10">
        <v>0</v>
      </c>
      <c r="S21" s="20">
        <v>0</v>
      </c>
    </row>
    <row r="22" spans="1:27" x14ac:dyDescent="0.25">
      <c r="A22" s="22">
        <v>3</v>
      </c>
      <c r="B22" s="22" t="s">
        <v>54</v>
      </c>
      <c r="C22" s="20"/>
      <c r="D22" s="21" t="s">
        <v>26</v>
      </c>
      <c r="E22" s="21">
        <f>SUM(F22,H22)</f>
        <v>4</v>
      </c>
      <c r="F22" s="21">
        <v>2</v>
      </c>
      <c r="G22" s="20">
        <f>F22*C22</f>
        <v>0</v>
      </c>
      <c r="H22" s="21">
        <v>2</v>
      </c>
      <c r="I22" s="43">
        <f>H22*C22</f>
        <v>0</v>
      </c>
      <c r="J22" s="22">
        <v>0</v>
      </c>
      <c r="K22" s="20"/>
      <c r="L22" s="20">
        <f>SUM(I22,G22)</f>
        <v>0</v>
      </c>
      <c r="M22" s="21"/>
      <c r="N22" s="20"/>
      <c r="O22" s="37"/>
      <c r="P22" s="20"/>
      <c r="Q22" s="37"/>
      <c r="R22" s="10">
        <v>0</v>
      </c>
      <c r="S22" s="20">
        <v>0</v>
      </c>
    </row>
    <row r="23" spans="1:27" x14ac:dyDescent="0.25">
      <c r="A23" s="29"/>
      <c r="B23" s="29"/>
      <c r="C23" s="30"/>
      <c r="D23" s="31"/>
      <c r="E23" s="31">
        <f>SUM(E20:E22)</f>
        <v>7</v>
      </c>
      <c r="F23" s="31">
        <f t="shared" ref="F23:H23" si="8">SUM(F20:F22)</f>
        <v>4</v>
      </c>
      <c r="G23" s="30">
        <f>SUM(G20:G22)</f>
        <v>0</v>
      </c>
      <c r="H23" s="31">
        <f t="shared" si="8"/>
        <v>3</v>
      </c>
      <c r="I23" s="44">
        <f>SUM(I20:I22)</f>
        <v>0</v>
      </c>
      <c r="J23" s="22">
        <v>0</v>
      </c>
      <c r="K23" s="20"/>
      <c r="L23" s="30">
        <f t="shared" ref="L23:Q23" si="9">SUM(L20:L22)</f>
        <v>0</v>
      </c>
      <c r="M23" s="31">
        <f t="shared" si="9"/>
        <v>3</v>
      </c>
      <c r="N23" s="30">
        <f t="shared" si="9"/>
        <v>0</v>
      </c>
      <c r="O23" s="42">
        <f t="shared" si="9"/>
        <v>0</v>
      </c>
      <c r="P23" s="30">
        <f t="shared" si="9"/>
        <v>0</v>
      </c>
      <c r="Q23" s="41">
        <f t="shared" si="9"/>
        <v>1</v>
      </c>
      <c r="R23" s="10">
        <v>0</v>
      </c>
      <c r="S23" s="30">
        <f>SUM(S20:S22)</f>
        <v>0</v>
      </c>
    </row>
    <row r="24" spans="1:27" ht="14.4" customHeight="1" x14ac:dyDescent="0.25"/>
    <row r="25" spans="1:27" x14ac:dyDescent="0.25">
      <c r="A25" s="137" t="s">
        <v>101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</row>
    <row r="26" spans="1:27" s="49" customFormat="1" ht="14.4" customHeight="1" x14ac:dyDescent="0.25">
      <c r="A26" s="31"/>
      <c r="B26" s="31"/>
      <c r="C26" s="30"/>
      <c r="D26" s="31"/>
      <c r="E26" s="31"/>
      <c r="F26" s="129" t="s">
        <v>82</v>
      </c>
      <c r="G26" s="130"/>
      <c r="H26" s="116" t="s">
        <v>81</v>
      </c>
      <c r="I26" s="117"/>
      <c r="J26" s="116" t="s">
        <v>80</v>
      </c>
      <c r="K26" s="117"/>
      <c r="L26" s="62" t="s">
        <v>39</v>
      </c>
      <c r="M26" s="131" t="s">
        <v>29</v>
      </c>
      <c r="N26" s="132"/>
      <c r="O26" s="132"/>
      <c r="P26" s="132"/>
      <c r="Q26" s="132"/>
      <c r="R26" s="133"/>
      <c r="S26" s="140" t="s">
        <v>63</v>
      </c>
      <c r="U26" s="48"/>
      <c r="W26" s="48"/>
      <c r="X26" s="48"/>
      <c r="Y26" s="48"/>
      <c r="Z26" s="48"/>
      <c r="AA26" s="65"/>
    </row>
    <row r="27" spans="1:27" ht="36" x14ac:dyDescent="0.25">
      <c r="A27" s="21" t="s">
        <v>30</v>
      </c>
      <c r="B27" s="23" t="s">
        <v>56</v>
      </c>
      <c r="C27" s="24" t="s">
        <v>32</v>
      </c>
      <c r="D27" s="14" t="s">
        <v>33</v>
      </c>
      <c r="E27" s="25" t="s">
        <v>34</v>
      </c>
      <c r="F27" s="21" t="s">
        <v>35</v>
      </c>
      <c r="G27" s="26" t="s">
        <v>36</v>
      </c>
      <c r="H27" s="21" t="s">
        <v>35</v>
      </c>
      <c r="I27" s="26" t="s">
        <v>37</v>
      </c>
      <c r="J27" s="22" t="s">
        <v>35</v>
      </c>
      <c r="K27" s="39" t="s">
        <v>38</v>
      </c>
      <c r="L27" s="39" t="s">
        <v>39</v>
      </c>
      <c r="M27" s="25" t="s">
        <v>35</v>
      </c>
      <c r="N27" s="26" t="s">
        <v>69</v>
      </c>
      <c r="O27" s="25" t="s">
        <v>35</v>
      </c>
      <c r="P27" s="39" t="s">
        <v>40</v>
      </c>
      <c r="Q27" s="25" t="s">
        <v>35</v>
      </c>
      <c r="R27" s="39" t="s">
        <v>41</v>
      </c>
      <c r="S27" s="140"/>
    </row>
    <row r="28" spans="1:27" x14ac:dyDescent="0.25">
      <c r="A28" s="21">
        <v>1</v>
      </c>
      <c r="B28" s="22" t="s">
        <v>43</v>
      </c>
      <c r="C28" s="45">
        <v>0</v>
      </c>
      <c r="D28" s="21" t="s">
        <v>25</v>
      </c>
      <c r="E28" s="21">
        <f>SUM(F28,H28,J28)</f>
        <v>2</v>
      </c>
      <c r="F28" s="21">
        <v>1</v>
      </c>
      <c r="G28" s="45">
        <f>F28*C28</f>
        <v>0</v>
      </c>
      <c r="H28" s="21">
        <v>1</v>
      </c>
      <c r="I28" s="45">
        <f>C28*H28</f>
        <v>0</v>
      </c>
      <c r="J28" s="22"/>
      <c r="K28" s="20"/>
      <c r="L28" s="46">
        <f>SUM(I28,G28)</f>
        <v>0</v>
      </c>
      <c r="M28" s="21">
        <v>4</v>
      </c>
      <c r="N28" s="20"/>
      <c r="O28" s="21">
        <v>1</v>
      </c>
      <c r="P28" s="20"/>
      <c r="Q28" s="21">
        <v>1</v>
      </c>
      <c r="R28" s="10"/>
      <c r="S28" s="20">
        <f>SUM(R28,P28,N28,L28)</f>
        <v>0</v>
      </c>
    </row>
    <row r="29" spans="1:27" x14ac:dyDescent="0.25">
      <c r="A29" s="21">
        <v>3</v>
      </c>
      <c r="B29" s="22" t="s">
        <v>46</v>
      </c>
      <c r="C29" s="45">
        <v>0</v>
      </c>
      <c r="D29" s="21" t="s">
        <v>26</v>
      </c>
      <c r="E29" s="21">
        <f t="shared" ref="E29:E30" si="10">SUM(F29,H29,J29)</f>
        <v>2</v>
      </c>
      <c r="F29" s="21">
        <v>1</v>
      </c>
      <c r="G29" s="45">
        <f t="shared" ref="G29:G30" si="11">F29*C29</f>
        <v>0</v>
      </c>
      <c r="H29" s="21">
        <v>1</v>
      </c>
      <c r="I29" s="45">
        <f t="shared" ref="I29:I30" si="12">C29*H29</f>
        <v>0</v>
      </c>
      <c r="J29" s="22"/>
      <c r="K29" s="20"/>
      <c r="L29" s="46">
        <f>SUM(I29,G29)</f>
        <v>0</v>
      </c>
      <c r="M29" s="21"/>
      <c r="N29" s="20"/>
      <c r="O29" s="21"/>
      <c r="P29" s="20"/>
      <c r="Q29" s="21"/>
      <c r="R29" s="10"/>
      <c r="S29" s="20">
        <f>SUM(R29,P29,N29,L29)</f>
        <v>0</v>
      </c>
    </row>
    <row r="30" spans="1:27" x14ac:dyDescent="0.25">
      <c r="A30" s="21">
        <v>4</v>
      </c>
      <c r="B30" s="22" t="s">
        <v>62</v>
      </c>
      <c r="C30" s="45">
        <v>0</v>
      </c>
      <c r="D30" s="21" t="s">
        <v>26</v>
      </c>
      <c r="E30" s="21">
        <f t="shared" si="10"/>
        <v>3</v>
      </c>
      <c r="F30" s="21">
        <v>2</v>
      </c>
      <c r="G30" s="45">
        <f t="shared" si="11"/>
        <v>0</v>
      </c>
      <c r="H30" s="21">
        <v>1</v>
      </c>
      <c r="I30" s="45">
        <f t="shared" si="12"/>
        <v>0</v>
      </c>
      <c r="J30" s="22"/>
      <c r="K30" s="20"/>
      <c r="L30" s="46">
        <f>SUM(I30,G30)</f>
        <v>0</v>
      </c>
      <c r="M30" s="21"/>
      <c r="N30" s="20"/>
      <c r="O30" s="21"/>
      <c r="P30" s="20"/>
      <c r="Q30" s="21"/>
      <c r="R30" s="10"/>
      <c r="S30" s="20">
        <f>SUM(R30,P30,N30,L30)</f>
        <v>0</v>
      </c>
    </row>
    <row r="31" spans="1:27" x14ac:dyDescent="0.25">
      <c r="B31" s="31"/>
      <c r="C31" s="34"/>
      <c r="D31" s="30"/>
      <c r="E31" s="31">
        <f>SUM(E28:E30)</f>
        <v>7</v>
      </c>
      <c r="F31" s="31">
        <f>SUM(F28:F30)</f>
        <v>4</v>
      </c>
      <c r="G31" s="30">
        <f>SUM(G28:G30)</f>
        <v>0</v>
      </c>
      <c r="H31" s="31">
        <f>SUM(H28:H30)</f>
        <v>3</v>
      </c>
      <c r="I31" s="30">
        <f>SUM(I28:I30)</f>
        <v>0</v>
      </c>
      <c r="J31" s="22"/>
      <c r="K31" s="20"/>
      <c r="L31" s="30">
        <f>SUM(I28:I30)</f>
        <v>0</v>
      </c>
      <c r="M31" s="35">
        <f>SUM(L28:L30)</f>
        <v>0</v>
      </c>
      <c r="N31" s="30">
        <f>SUM(M28:M30)</f>
        <v>4</v>
      </c>
      <c r="O31" s="73">
        <f>SUM(O28:O30)</f>
        <v>1</v>
      </c>
      <c r="P31" s="30">
        <v>0</v>
      </c>
      <c r="Q31" s="35">
        <f>SUM(P28:P30)</f>
        <v>0</v>
      </c>
      <c r="R31" s="7">
        <v>0</v>
      </c>
      <c r="S31" s="30">
        <f>SUM(R28:R30)</f>
        <v>0</v>
      </c>
    </row>
    <row r="34" spans="1:27" x14ac:dyDescent="0.25">
      <c r="A34" s="137" t="s">
        <v>102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9"/>
    </row>
    <row r="35" spans="1:27" s="49" customFormat="1" ht="12" customHeight="1" x14ac:dyDescent="0.25">
      <c r="A35" s="120" t="s">
        <v>30</v>
      </c>
      <c r="B35" s="118"/>
      <c r="C35" s="122" t="s">
        <v>32</v>
      </c>
      <c r="D35" s="124" t="s">
        <v>33</v>
      </c>
      <c r="E35" s="145" t="s">
        <v>34</v>
      </c>
      <c r="F35" s="113" t="s">
        <v>57</v>
      </c>
      <c r="G35" s="113"/>
      <c r="H35" s="113" t="s">
        <v>58</v>
      </c>
      <c r="I35" s="113"/>
      <c r="J35" s="114" t="s">
        <v>59</v>
      </c>
      <c r="K35" s="114"/>
      <c r="L35" s="62"/>
      <c r="M35" s="134" t="s">
        <v>29</v>
      </c>
      <c r="N35" s="134"/>
      <c r="O35" s="134"/>
      <c r="P35" s="134"/>
      <c r="Q35" s="134"/>
      <c r="R35" s="134"/>
      <c r="S35" s="141" t="s">
        <v>63</v>
      </c>
      <c r="U35" s="48"/>
      <c r="W35" s="48"/>
      <c r="X35" s="48"/>
      <c r="Y35" s="48"/>
      <c r="Z35" s="48"/>
      <c r="AA35" s="65"/>
    </row>
    <row r="36" spans="1:27" ht="35.4" customHeight="1" x14ac:dyDescent="0.25">
      <c r="A36" s="121"/>
      <c r="B36" s="119"/>
      <c r="C36" s="123"/>
      <c r="D36" s="125"/>
      <c r="E36" s="146"/>
      <c r="F36" s="21" t="s">
        <v>35</v>
      </c>
      <c r="G36" s="26" t="s">
        <v>36</v>
      </c>
      <c r="H36" s="21" t="s">
        <v>35</v>
      </c>
      <c r="I36" s="26" t="s">
        <v>37</v>
      </c>
      <c r="J36" s="21" t="s">
        <v>35</v>
      </c>
      <c r="K36" s="26" t="s">
        <v>38</v>
      </c>
      <c r="L36" s="39" t="s">
        <v>39</v>
      </c>
      <c r="M36" s="25" t="s">
        <v>35</v>
      </c>
      <c r="N36" s="26" t="s">
        <v>69</v>
      </c>
      <c r="O36" s="25" t="s">
        <v>35</v>
      </c>
      <c r="P36" s="39" t="s">
        <v>40</v>
      </c>
      <c r="Q36" s="25" t="s">
        <v>35</v>
      </c>
      <c r="R36" s="39" t="s">
        <v>41</v>
      </c>
      <c r="S36" s="142"/>
    </row>
    <row r="37" spans="1:27" x14ac:dyDescent="0.25">
      <c r="A37" s="21">
        <v>1</v>
      </c>
      <c r="B37" s="22" t="s">
        <v>43</v>
      </c>
      <c r="C37" s="20">
        <v>0</v>
      </c>
      <c r="D37" s="21" t="s">
        <v>25</v>
      </c>
      <c r="E37" s="21">
        <f>SUM(F37,H37,J37,L37)</f>
        <v>2</v>
      </c>
      <c r="F37" s="21">
        <v>1</v>
      </c>
      <c r="G37" s="20">
        <f>C37*F37</f>
        <v>0</v>
      </c>
      <c r="H37" s="21">
        <v>1</v>
      </c>
      <c r="I37" s="20">
        <f>H37*C37</f>
        <v>0</v>
      </c>
      <c r="J37" s="21">
        <v>0</v>
      </c>
      <c r="K37" s="20"/>
      <c r="L37" s="26">
        <f>SUM(K37,I37,G37)</f>
        <v>0</v>
      </c>
      <c r="M37" s="21">
        <v>4</v>
      </c>
      <c r="N37" s="20">
        <v>0</v>
      </c>
      <c r="O37" s="21">
        <v>1</v>
      </c>
      <c r="P37" s="20">
        <v>0</v>
      </c>
      <c r="Q37" s="21">
        <v>1</v>
      </c>
      <c r="R37" s="28">
        <v>0</v>
      </c>
      <c r="S37" s="26">
        <f>SUM(R37,P37,N37,L37)</f>
        <v>0</v>
      </c>
    </row>
    <row r="38" spans="1:27" x14ac:dyDescent="0.25">
      <c r="A38" s="21">
        <v>2</v>
      </c>
      <c r="B38" s="22" t="s">
        <v>53</v>
      </c>
      <c r="C38" s="20">
        <v>0</v>
      </c>
      <c r="D38" s="21" t="s">
        <v>26</v>
      </c>
      <c r="E38" s="21">
        <f>SUM(F38,H38,J38,L38)</f>
        <v>2</v>
      </c>
      <c r="F38" s="21">
        <v>1</v>
      </c>
      <c r="G38" s="20">
        <f t="shared" ref="G38:G39" si="13">C38*F38</f>
        <v>0</v>
      </c>
      <c r="H38" s="21">
        <v>1</v>
      </c>
      <c r="I38" s="20">
        <f t="shared" ref="I38:I39" si="14">H38*C38</f>
        <v>0</v>
      </c>
      <c r="J38" s="21">
        <v>0</v>
      </c>
      <c r="K38" s="20"/>
      <c r="L38" s="26">
        <f t="shared" ref="L38:L39" si="15">SUM(K38,I38,G38)</f>
        <v>0</v>
      </c>
      <c r="M38" s="20"/>
      <c r="N38" s="20"/>
      <c r="O38" s="21"/>
      <c r="P38" s="20"/>
      <c r="Q38" s="21"/>
      <c r="R38" s="10"/>
      <c r="S38" s="26">
        <f>SUM(R38,P38,N38,L38)</f>
        <v>0</v>
      </c>
    </row>
    <row r="39" spans="1:27" x14ac:dyDescent="0.25">
      <c r="A39" s="21">
        <v>3</v>
      </c>
      <c r="B39" s="22" t="s">
        <v>54</v>
      </c>
      <c r="C39" s="20">
        <v>0</v>
      </c>
      <c r="D39" s="21" t="s">
        <v>26</v>
      </c>
      <c r="E39" s="21">
        <f>SUM(F39,H39,J39,L39)</f>
        <v>3</v>
      </c>
      <c r="F39" s="21">
        <v>2</v>
      </c>
      <c r="G39" s="20">
        <f t="shared" si="13"/>
        <v>0</v>
      </c>
      <c r="H39" s="21">
        <v>1</v>
      </c>
      <c r="I39" s="20">
        <f t="shared" si="14"/>
        <v>0</v>
      </c>
      <c r="J39" s="21">
        <v>0</v>
      </c>
      <c r="K39" s="20"/>
      <c r="L39" s="26">
        <f t="shared" si="15"/>
        <v>0</v>
      </c>
      <c r="M39" s="20"/>
      <c r="N39" s="20"/>
      <c r="O39" s="21"/>
      <c r="P39" s="20"/>
      <c r="Q39" s="21"/>
      <c r="R39" s="10"/>
      <c r="S39" s="26">
        <f>SUM(R39,P39,N39,L39)</f>
        <v>0</v>
      </c>
    </row>
    <row r="40" spans="1:27" x14ac:dyDescent="0.25">
      <c r="A40" s="31"/>
      <c r="B40" s="29"/>
      <c r="C40" s="30"/>
      <c r="D40" s="31"/>
      <c r="E40" s="31">
        <f>SUM(E37:E39)</f>
        <v>7</v>
      </c>
      <c r="F40" s="31">
        <f t="shared" ref="F40:R40" si="16">SUM(F37:F39)</f>
        <v>4</v>
      </c>
      <c r="G40" s="30">
        <f t="shared" si="16"/>
        <v>0</v>
      </c>
      <c r="H40" s="31">
        <f t="shared" si="16"/>
        <v>3</v>
      </c>
      <c r="I40" s="30">
        <f t="shared" si="16"/>
        <v>0</v>
      </c>
      <c r="J40" s="31">
        <f t="shared" si="16"/>
        <v>0</v>
      </c>
      <c r="K40" s="30">
        <f t="shared" si="16"/>
        <v>0</v>
      </c>
      <c r="L40" s="30">
        <f>SUM(L37:L39)</f>
        <v>0</v>
      </c>
      <c r="M40" s="30"/>
      <c r="N40" s="30">
        <f t="shared" si="16"/>
        <v>0</v>
      </c>
      <c r="O40" s="31">
        <f t="shared" si="16"/>
        <v>1</v>
      </c>
      <c r="P40" s="30">
        <f t="shared" si="16"/>
        <v>0</v>
      </c>
      <c r="Q40" s="31">
        <f t="shared" si="16"/>
        <v>1</v>
      </c>
      <c r="R40" s="7">
        <f t="shared" si="16"/>
        <v>0</v>
      </c>
      <c r="S40" s="30">
        <f>SUM(S37:S39)</f>
        <v>0</v>
      </c>
    </row>
    <row r="42" spans="1:27" x14ac:dyDescent="0.25">
      <c r="A42" s="137" t="s">
        <v>103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9"/>
    </row>
    <row r="43" spans="1:27" s="49" customFormat="1" ht="14.4" customHeight="1" x14ac:dyDescent="0.25">
      <c r="A43" s="120" t="s">
        <v>30</v>
      </c>
      <c r="B43" s="118" t="s">
        <v>56</v>
      </c>
      <c r="C43" s="122" t="s">
        <v>32</v>
      </c>
      <c r="D43" s="124" t="s">
        <v>33</v>
      </c>
      <c r="E43" s="31"/>
      <c r="F43" s="113" t="s">
        <v>57</v>
      </c>
      <c r="G43" s="113"/>
      <c r="H43" s="113" t="s">
        <v>58</v>
      </c>
      <c r="I43" s="113"/>
      <c r="J43" s="114" t="s">
        <v>59</v>
      </c>
      <c r="K43" s="114"/>
      <c r="L43" s="141" t="s">
        <v>39</v>
      </c>
      <c r="M43" s="131" t="s">
        <v>29</v>
      </c>
      <c r="N43" s="132"/>
      <c r="O43" s="132"/>
      <c r="P43" s="132"/>
      <c r="Q43" s="132"/>
      <c r="R43" s="133"/>
      <c r="S43" s="140" t="s">
        <v>63</v>
      </c>
      <c r="U43" s="48"/>
      <c r="W43" s="48"/>
      <c r="X43" s="48"/>
      <c r="Y43" s="48"/>
      <c r="Z43" s="48"/>
      <c r="AA43" s="65"/>
    </row>
    <row r="44" spans="1:27" ht="36" x14ac:dyDescent="0.25">
      <c r="A44" s="121"/>
      <c r="B44" s="119"/>
      <c r="C44" s="123"/>
      <c r="D44" s="125"/>
      <c r="E44" s="25" t="s">
        <v>34</v>
      </c>
      <c r="F44" s="21" t="s">
        <v>35</v>
      </c>
      <c r="G44" s="26" t="s">
        <v>36</v>
      </c>
      <c r="H44" s="21" t="s">
        <v>35</v>
      </c>
      <c r="I44" s="26" t="s">
        <v>37</v>
      </c>
      <c r="J44" s="21" t="s">
        <v>35</v>
      </c>
      <c r="K44" s="26" t="s">
        <v>38</v>
      </c>
      <c r="L44" s="142"/>
      <c r="M44" s="25" t="s">
        <v>35</v>
      </c>
      <c r="N44" s="26" t="s">
        <v>52</v>
      </c>
      <c r="O44" s="25" t="s">
        <v>35</v>
      </c>
      <c r="P44" s="39" t="s">
        <v>40</v>
      </c>
      <c r="Q44" s="25" t="s">
        <v>35</v>
      </c>
      <c r="R44" s="39" t="s">
        <v>41</v>
      </c>
      <c r="S44" s="140"/>
    </row>
    <row r="45" spans="1:27" x14ac:dyDescent="0.25">
      <c r="A45" s="22">
        <v>1</v>
      </c>
      <c r="B45" s="22" t="s">
        <v>43</v>
      </c>
      <c r="C45" s="20">
        <v>0</v>
      </c>
      <c r="D45" s="21" t="s">
        <v>25</v>
      </c>
      <c r="E45" s="21">
        <f>SUM(F45,H45,J45)</f>
        <v>1</v>
      </c>
      <c r="F45" s="21"/>
      <c r="G45" s="20">
        <f>F45*C45</f>
        <v>0</v>
      </c>
      <c r="H45" s="21">
        <v>0</v>
      </c>
      <c r="I45" s="20">
        <f>H45*C45</f>
        <v>0</v>
      </c>
      <c r="J45" s="21">
        <v>1</v>
      </c>
      <c r="K45" s="20"/>
      <c r="L45" s="20"/>
      <c r="M45" s="21">
        <v>4</v>
      </c>
      <c r="N45" s="20"/>
      <c r="O45" s="21">
        <v>1</v>
      </c>
      <c r="P45" s="47"/>
      <c r="Q45" s="21">
        <v>1</v>
      </c>
      <c r="R45" s="10"/>
      <c r="S45" s="20">
        <f>SUM(R45,P45,N45,L45)</f>
        <v>0</v>
      </c>
    </row>
    <row r="46" spans="1:27" x14ac:dyDescent="0.25">
      <c r="A46" s="22">
        <v>2</v>
      </c>
      <c r="B46" s="22" t="s">
        <v>53</v>
      </c>
      <c r="C46" s="20">
        <v>0</v>
      </c>
      <c r="D46" s="21" t="s">
        <v>26</v>
      </c>
      <c r="E46" s="21">
        <f>SUM(F46,H46,J46)</f>
        <v>3</v>
      </c>
      <c r="F46" s="21">
        <v>3</v>
      </c>
      <c r="G46" s="20">
        <f t="shared" ref="G46:G47" si="17">F46*C46</f>
        <v>0</v>
      </c>
      <c r="H46" s="21">
        <v>0</v>
      </c>
      <c r="I46" s="20">
        <f>H46*C46</f>
        <v>0</v>
      </c>
      <c r="J46" s="21"/>
      <c r="K46" s="20"/>
      <c r="L46" s="20"/>
      <c r="M46" s="21"/>
      <c r="N46" s="20"/>
      <c r="O46" s="21"/>
      <c r="P46" s="20"/>
      <c r="Q46" s="21"/>
      <c r="R46" s="10"/>
      <c r="S46" s="20">
        <f>SUM(R46,P46,N46,L46)</f>
        <v>0</v>
      </c>
    </row>
    <row r="47" spans="1:27" x14ac:dyDescent="0.25">
      <c r="A47" s="22">
        <v>3</v>
      </c>
      <c r="B47" s="22" t="s">
        <v>54</v>
      </c>
      <c r="C47" s="20">
        <v>0</v>
      </c>
      <c r="D47" s="21" t="s">
        <v>26</v>
      </c>
      <c r="E47" s="21">
        <f>SUM(F47,H47,J47)</f>
        <v>3</v>
      </c>
      <c r="F47" s="21">
        <v>0</v>
      </c>
      <c r="G47" s="20">
        <f t="shared" si="17"/>
        <v>0</v>
      </c>
      <c r="H47" s="21">
        <v>3</v>
      </c>
      <c r="I47" s="20">
        <f>H47*C47</f>
        <v>0</v>
      </c>
      <c r="J47" s="21"/>
      <c r="K47" s="20"/>
      <c r="L47" s="20"/>
      <c r="M47" s="21"/>
      <c r="N47" s="20"/>
      <c r="O47" s="21"/>
      <c r="P47" s="20"/>
      <c r="Q47" s="21"/>
      <c r="R47" s="10"/>
      <c r="S47" s="20">
        <f>SUM(R47,P47,N47,L47)</f>
        <v>0</v>
      </c>
    </row>
    <row r="48" spans="1:27" x14ac:dyDescent="0.25">
      <c r="A48" s="29"/>
      <c r="B48" s="29"/>
      <c r="C48" s="30"/>
      <c r="D48" s="31"/>
      <c r="E48" s="31">
        <f>SUM(E45:E47)</f>
        <v>7</v>
      </c>
      <c r="F48" s="31">
        <f t="shared" ref="F48:R48" si="18">SUM(F45:F47)</f>
        <v>3</v>
      </c>
      <c r="G48" s="30">
        <f t="shared" si="18"/>
        <v>0</v>
      </c>
      <c r="H48" s="31">
        <f t="shared" si="18"/>
        <v>3</v>
      </c>
      <c r="I48" s="30">
        <f t="shared" si="18"/>
        <v>0</v>
      </c>
      <c r="J48" s="31">
        <f t="shared" si="18"/>
        <v>1</v>
      </c>
      <c r="K48" s="30">
        <f t="shared" si="18"/>
        <v>0</v>
      </c>
      <c r="L48" s="30">
        <f t="shared" si="18"/>
        <v>0</v>
      </c>
      <c r="M48" s="31">
        <f t="shared" si="18"/>
        <v>4</v>
      </c>
      <c r="N48" s="30">
        <f t="shared" si="18"/>
        <v>0</v>
      </c>
      <c r="O48" s="31">
        <f t="shared" si="18"/>
        <v>1</v>
      </c>
      <c r="P48" s="30">
        <f t="shared" si="18"/>
        <v>0</v>
      </c>
      <c r="Q48" s="32">
        <f t="shared" si="18"/>
        <v>1</v>
      </c>
      <c r="R48" s="7">
        <f t="shared" si="18"/>
        <v>0</v>
      </c>
      <c r="S48" s="30">
        <f>SUM(R48,P48,N48,L48)</f>
        <v>0</v>
      </c>
    </row>
    <row r="50" spans="1:27" x14ac:dyDescent="0.25">
      <c r="A50" s="137" t="s">
        <v>104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9"/>
    </row>
    <row r="51" spans="1:27" s="49" customFormat="1" ht="37.200000000000003" customHeight="1" x14ac:dyDescent="0.25">
      <c r="A51" s="120" t="s">
        <v>30</v>
      </c>
      <c r="B51" s="118" t="s">
        <v>31</v>
      </c>
      <c r="C51" s="122" t="s">
        <v>32</v>
      </c>
      <c r="D51" s="124" t="s">
        <v>33</v>
      </c>
      <c r="E51" s="63"/>
      <c r="F51" s="113" t="s">
        <v>57</v>
      </c>
      <c r="G51" s="113"/>
      <c r="H51" s="113" t="s">
        <v>58</v>
      </c>
      <c r="I51" s="113"/>
      <c r="J51" s="114" t="s">
        <v>59</v>
      </c>
      <c r="K51" s="114"/>
      <c r="L51" s="143" t="s">
        <v>39</v>
      </c>
      <c r="M51" s="131" t="s">
        <v>70</v>
      </c>
      <c r="N51" s="132"/>
      <c r="O51" s="132"/>
      <c r="P51" s="132"/>
      <c r="Q51" s="132"/>
      <c r="R51" s="133"/>
      <c r="S51" s="26" t="s">
        <v>63</v>
      </c>
      <c r="U51" s="48"/>
      <c r="W51" s="48"/>
      <c r="X51" s="48"/>
      <c r="Y51" s="48"/>
      <c r="Z51" s="48"/>
      <c r="AA51" s="65"/>
    </row>
    <row r="52" spans="1:27" ht="36" x14ac:dyDescent="0.25">
      <c r="A52" s="121"/>
      <c r="B52" s="119"/>
      <c r="C52" s="123"/>
      <c r="D52" s="125"/>
      <c r="E52" s="25" t="s">
        <v>34</v>
      </c>
      <c r="F52" s="21" t="s">
        <v>35</v>
      </c>
      <c r="G52" s="52" t="s">
        <v>36</v>
      </c>
      <c r="H52" s="21" t="s">
        <v>35</v>
      </c>
      <c r="I52" s="52" t="s">
        <v>37</v>
      </c>
      <c r="J52" s="21" t="s">
        <v>35</v>
      </c>
      <c r="K52" s="26" t="s">
        <v>38</v>
      </c>
      <c r="L52" s="144"/>
      <c r="M52" s="25" t="s">
        <v>35</v>
      </c>
      <c r="N52" s="52" t="s">
        <v>60</v>
      </c>
      <c r="O52" s="25" t="s">
        <v>35</v>
      </c>
      <c r="P52" s="52" t="s">
        <v>55</v>
      </c>
      <c r="Q52" s="25" t="s">
        <v>35</v>
      </c>
      <c r="R52" s="39" t="s">
        <v>41</v>
      </c>
      <c r="S52" s="26"/>
    </row>
    <row r="53" spans="1:27" x14ac:dyDescent="0.25">
      <c r="A53" s="21">
        <v>1</v>
      </c>
      <c r="B53" s="22" t="s">
        <v>46</v>
      </c>
      <c r="C53" s="20">
        <v>0</v>
      </c>
      <c r="D53" s="21" t="s">
        <v>26</v>
      </c>
      <c r="E53" s="21">
        <f>SUM(F53,H53)</f>
        <v>2</v>
      </c>
      <c r="F53" s="21">
        <v>1</v>
      </c>
      <c r="G53" s="53">
        <f>F53*C53</f>
        <v>0</v>
      </c>
      <c r="H53" s="21">
        <v>1</v>
      </c>
      <c r="I53" s="53">
        <f>H53*C53</f>
        <v>0</v>
      </c>
      <c r="J53" s="54"/>
      <c r="K53" s="20"/>
      <c r="L53" s="53"/>
      <c r="M53" s="21">
        <v>2</v>
      </c>
      <c r="N53" s="53">
        <v>0</v>
      </c>
      <c r="O53" s="21">
        <v>1</v>
      </c>
      <c r="P53" s="53">
        <v>0</v>
      </c>
      <c r="Q53" s="21">
        <v>1</v>
      </c>
      <c r="R53" s="10">
        <v>0</v>
      </c>
      <c r="S53" s="53"/>
    </row>
    <row r="54" spans="1:27" x14ac:dyDescent="0.25">
      <c r="A54" s="21">
        <v>2</v>
      </c>
      <c r="B54" s="22" t="s">
        <v>46</v>
      </c>
      <c r="C54" s="20">
        <v>0</v>
      </c>
      <c r="D54" s="37" t="s">
        <v>26</v>
      </c>
      <c r="E54" s="21">
        <f>SUM(F54,H54)</f>
        <v>2</v>
      </c>
      <c r="F54" s="21">
        <v>1</v>
      </c>
      <c r="G54" s="53">
        <f>F54*C54</f>
        <v>0</v>
      </c>
      <c r="H54" s="21">
        <v>1</v>
      </c>
      <c r="I54" s="53">
        <f>H54*C54</f>
        <v>0</v>
      </c>
      <c r="J54" s="54"/>
      <c r="K54" s="20"/>
      <c r="L54" s="53"/>
      <c r="M54" s="21"/>
      <c r="N54" s="53"/>
      <c r="O54" s="21"/>
      <c r="P54" s="53"/>
      <c r="Q54" s="21"/>
      <c r="R54" s="10"/>
      <c r="S54" s="53">
        <f>SUM(P54,N54,L54,J54)</f>
        <v>0</v>
      </c>
    </row>
    <row r="55" spans="1:27" x14ac:dyDescent="0.25">
      <c r="A55" s="48"/>
      <c r="B55" s="49"/>
      <c r="C55" s="50"/>
      <c r="D55" s="48"/>
      <c r="E55" s="31">
        <f t="shared" ref="E55:P55" si="19">SUM(E53:E54)</f>
        <v>4</v>
      </c>
      <c r="F55" s="31">
        <f t="shared" si="19"/>
        <v>2</v>
      </c>
      <c r="G55" s="55">
        <f t="shared" si="19"/>
        <v>0</v>
      </c>
      <c r="H55" s="31">
        <f t="shared" si="19"/>
        <v>2</v>
      </c>
      <c r="I55" s="55">
        <f t="shared" si="19"/>
        <v>0</v>
      </c>
      <c r="J55" s="56">
        <f t="shared" si="19"/>
        <v>0</v>
      </c>
      <c r="K55" s="30"/>
      <c r="L55" s="55"/>
      <c r="M55" s="31">
        <f t="shared" si="19"/>
        <v>2</v>
      </c>
      <c r="N55" s="55">
        <f t="shared" si="19"/>
        <v>0</v>
      </c>
      <c r="O55" s="31">
        <f t="shared" si="19"/>
        <v>1</v>
      </c>
      <c r="P55" s="55">
        <f t="shared" si="19"/>
        <v>0</v>
      </c>
      <c r="Q55" s="21"/>
      <c r="R55" s="10"/>
      <c r="S55" s="55">
        <f>SUM(S53:S54)</f>
        <v>0</v>
      </c>
    </row>
    <row r="58" spans="1:27" x14ac:dyDescent="0.25">
      <c r="A58" s="137" t="s">
        <v>105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9"/>
    </row>
    <row r="59" spans="1:27" ht="14.4" customHeight="1" x14ac:dyDescent="0.25">
      <c r="A59" s="120" t="s">
        <v>30</v>
      </c>
      <c r="B59" s="118" t="s">
        <v>56</v>
      </c>
      <c r="C59" s="122" t="s">
        <v>32</v>
      </c>
      <c r="D59" s="124" t="s">
        <v>33</v>
      </c>
      <c r="E59" s="21"/>
      <c r="F59" s="113" t="s">
        <v>57</v>
      </c>
      <c r="G59" s="113"/>
      <c r="H59" s="113" t="s">
        <v>58</v>
      </c>
      <c r="I59" s="113"/>
      <c r="J59" s="114" t="s">
        <v>59</v>
      </c>
      <c r="K59" s="114"/>
      <c r="L59" s="135" t="s">
        <v>39</v>
      </c>
      <c r="M59" s="131" t="s">
        <v>70</v>
      </c>
      <c r="N59" s="132"/>
      <c r="O59" s="132"/>
      <c r="P59" s="132"/>
      <c r="Q59" s="132"/>
      <c r="R59" s="133"/>
      <c r="S59" s="140" t="s">
        <v>63</v>
      </c>
    </row>
    <row r="60" spans="1:27" ht="36" x14ac:dyDescent="0.25">
      <c r="A60" s="121"/>
      <c r="B60" s="119"/>
      <c r="C60" s="123"/>
      <c r="D60" s="125"/>
      <c r="E60" s="25" t="s">
        <v>34</v>
      </c>
      <c r="F60" s="21" t="s">
        <v>35</v>
      </c>
      <c r="G60" s="26" t="s">
        <v>36</v>
      </c>
      <c r="H60" s="21" t="s">
        <v>35</v>
      </c>
      <c r="I60" s="26" t="s">
        <v>37</v>
      </c>
      <c r="J60" s="21" t="s">
        <v>35</v>
      </c>
      <c r="K60" s="26" t="s">
        <v>38</v>
      </c>
      <c r="L60" s="136"/>
      <c r="M60" s="25" t="s">
        <v>35</v>
      </c>
      <c r="N60" s="52" t="s">
        <v>60</v>
      </c>
      <c r="O60" s="25" t="s">
        <v>35</v>
      </c>
      <c r="P60" s="52" t="s">
        <v>55</v>
      </c>
      <c r="Q60" s="25" t="s">
        <v>35</v>
      </c>
      <c r="R60" s="39" t="s">
        <v>41</v>
      </c>
      <c r="S60" s="140"/>
    </row>
    <row r="61" spans="1:27" x14ac:dyDescent="0.25">
      <c r="A61" s="21">
        <v>1</v>
      </c>
      <c r="B61" s="22" t="s">
        <v>43</v>
      </c>
      <c r="C61" s="20">
        <v>0</v>
      </c>
      <c r="D61" s="21" t="s">
        <v>26</v>
      </c>
      <c r="E61" s="21">
        <v>2</v>
      </c>
      <c r="F61" s="21">
        <v>1</v>
      </c>
      <c r="G61" s="20">
        <f>F61*C61</f>
        <v>0</v>
      </c>
      <c r="H61" s="21">
        <v>1</v>
      </c>
      <c r="I61" s="20">
        <f>H61*C61</f>
        <v>0</v>
      </c>
      <c r="J61" s="27"/>
      <c r="K61" s="20"/>
      <c r="L61" s="57">
        <f>SUM(K61,I61,G61)</f>
        <v>0</v>
      </c>
      <c r="M61" s="21">
        <v>2</v>
      </c>
      <c r="N61" s="20"/>
      <c r="O61" s="21">
        <v>1</v>
      </c>
      <c r="P61" s="20"/>
      <c r="Q61" s="21">
        <v>1</v>
      </c>
      <c r="R61" s="10"/>
      <c r="S61" s="20">
        <f>SUM(R61,P61,N61,L61)</f>
        <v>0</v>
      </c>
    </row>
    <row r="62" spans="1:27" x14ac:dyDescent="0.25">
      <c r="A62" s="21">
        <v>2</v>
      </c>
      <c r="B62" s="22" t="s">
        <v>53</v>
      </c>
      <c r="C62" s="20">
        <v>0</v>
      </c>
      <c r="D62" s="21" t="s">
        <v>26</v>
      </c>
      <c r="E62" s="21">
        <v>2</v>
      </c>
      <c r="F62" s="21">
        <v>1</v>
      </c>
      <c r="G62" s="20">
        <f t="shared" ref="G62" si="20">F62*C62</f>
        <v>0</v>
      </c>
      <c r="H62" s="21">
        <v>1</v>
      </c>
      <c r="I62" s="20">
        <f>H62*C62</f>
        <v>0</v>
      </c>
      <c r="J62" s="27"/>
      <c r="K62" s="20"/>
      <c r="L62" s="57">
        <f t="shared" ref="L62:L63" si="21">SUM(K62,I62,G62)</f>
        <v>0</v>
      </c>
      <c r="M62" s="21"/>
      <c r="N62" s="20"/>
      <c r="O62" s="21"/>
      <c r="P62" s="20"/>
      <c r="Q62" s="21"/>
      <c r="R62" s="10"/>
      <c r="S62" s="20">
        <f>SUM(R62,P62,N62,L62)</f>
        <v>0</v>
      </c>
    </row>
    <row r="63" spans="1:27" x14ac:dyDescent="0.25">
      <c r="A63" s="31"/>
      <c r="B63" s="29"/>
      <c r="C63" s="30"/>
      <c r="D63" s="31"/>
      <c r="E63" s="31">
        <f t="shared" ref="E63:H63" si="22">SUM(E61:E62)</f>
        <v>4</v>
      </c>
      <c r="F63" s="31">
        <f t="shared" si="22"/>
        <v>2</v>
      </c>
      <c r="G63" s="20">
        <f>SUM(G61:G62)</f>
        <v>0</v>
      </c>
      <c r="H63" s="31">
        <f t="shared" si="22"/>
        <v>2</v>
      </c>
      <c r="I63" s="30">
        <f>SUM(I61:I62)</f>
        <v>0</v>
      </c>
      <c r="J63" s="34"/>
      <c r="K63" s="30"/>
      <c r="L63" s="57">
        <f t="shared" si="21"/>
        <v>0</v>
      </c>
      <c r="M63" s="31"/>
      <c r="N63" s="30"/>
      <c r="O63" s="31"/>
      <c r="P63" s="30"/>
      <c r="Q63" s="31"/>
      <c r="R63" s="7"/>
      <c r="S63" s="20">
        <f>SUM(R63,P63,N63,L63)</f>
        <v>0</v>
      </c>
    </row>
    <row r="65" spans="1:27" x14ac:dyDescent="0.25">
      <c r="A65" s="137" t="s">
        <v>106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9"/>
    </row>
    <row r="66" spans="1:27" s="49" customFormat="1" ht="14.4" customHeight="1" x14ac:dyDescent="0.25">
      <c r="A66" s="31"/>
      <c r="B66" s="19"/>
      <c r="C66" s="122" t="s">
        <v>32</v>
      </c>
      <c r="D66" s="31"/>
      <c r="E66" s="31"/>
      <c r="F66" s="113" t="s">
        <v>57</v>
      </c>
      <c r="G66" s="113"/>
      <c r="H66" s="113" t="s">
        <v>58</v>
      </c>
      <c r="I66" s="113"/>
      <c r="J66" s="114" t="s">
        <v>59</v>
      </c>
      <c r="K66" s="114"/>
      <c r="L66" s="30"/>
      <c r="M66" s="131" t="s">
        <v>29</v>
      </c>
      <c r="N66" s="132"/>
      <c r="O66" s="132"/>
      <c r="P66" s="132"/>
      <c r="Q66" s="133"/>
      <c r="R66" s="135" t="s">
        <v>41</v>
      </c>
      <c r="S66" s="141" t="s">
        <v>63</v>
      </c>
      <c r="U66" s="48"/>
      <c r="W66" s="48"/>
      <c r="X66" s="48"/>
      <c r="Y66" s="48"/>
      <c r="Z66" s="48"/>
      <c r="AA66" s="65"/>
    </row>
    <row r="67" spans="1:27" ht="36" x14ac:dyDescent="0.25">
      <c r="A67" s="22" t="s">
        <v>30</v>
      </c>
      <c r="B67" s="23" t="s">
        <v>56</v>
      </c>
      <c r="C67" s="123"/>
      <c r="D67" s="14" t="s">
        <v>33</v>
      </c>
      <c r="E67" s="25" t="s">
        <v>34</v>
      </c>
      <c r="F67" s="21" t="s">
        <v>35</v>
      </c>
      <c r="G67" s="26" t="s">
        <v>36</v>
      </c>
      <c r="H67" s="21" t="s">
        <v>35</v>
      </c>
      <c r="I67" s="26" t="s">
        <v>37</v>
      </c>
      <c r="J67" s="21" t="s">
        <v>35</v>
      </c>
      <c r="K67" s="26" t="s">
        <v>38</v>
      </c>
      <c r="L67" s="26" t="s">
        <v>39</v>
      </c>
      <c r="M67" s="25" t="s">
        <v>35</v>
      </c>
      <c r="N67" s="26" t="s">
        <v>72</v>
      </c>
      <c r="O67" s="25" t="s">
        <v>35</v>
      </c>
      <c r="P67" s="52" t="s">
        <v>55</v>
      </c>
      <c r="Q67" s="25" t="s">
        <v>35</v>
      </c>
      <c r="R67" s="136"/>
      <c r="S67" s="142"/>
    </row>
    <row r="68" spans="1:27" x14ac:dyDescent="0.25">
      <c r="A68" s="22">
        <v>1</v>
      </c>
      <c r="B68" s="22" t="s">
        <v>61</v>
      </c>
      <c r="C68" s="26">
        <v>0</v>
      </c>
      <c r="D68" s="21" t="s">
        <v>25</v>
      </c>
      <c r="E68" s="21">
        <f>SUM(F68,H68,J68)</f>
        <v>1</v>
      </c>
      <c r="F68" s="21">
        <v>0</v>
      </c>
      <c r="G68" s="26">
        <f>F68*C68</f>
        <v>0</v>
      </c>
      <c r="H68" s="21">
        <v>0</v>
      </c>
      <c r="I68" s="26">
        <f>H68*C68</f>
        <v>0</v>
      </c>
      <c r="J68" s="21">
        <v>1</v>
      </c>
      <c r="K68" s="26">
        <f>J68*C68</f>
        <v>0</v>
      </c>
      <c r="L68" s="26">
        <f>SUM(K68,I68,G68)</f>
        <v>0</v>
      </c>
      <c r="M68" s="25">
        <v>2</v>
      </c>
      <c r="N68" s="26"/>
      <c r="O68" s="25">
        <v>1</v>
      </c>
      <c r="P68" s="26">
        <v>0</v>
      </c>
      <c r="Q68" s="25">
        <v>1</v>
      </c>
      <c r="R68" s="39">
        <v>0</v>
      </c>
      <c r="S68" s="26">
        <f>SUM(R68,P68,N68,L68)</f>
        <v>0</v>
      </c>
    </row>
    <row r="69" spans="1:27" x14ac:dyDescent="0.25">
      <c r="A69" s="22">
        <v>2</v>
      </c>
      <c r="B69" s="51" t="s">
        <v>53</v>
      </c>
      <c r="C69" s="26">
        <v>0</v>
      </c>
      <c r="D69" s="21" t="s">
        <v>26</v>
      </c>
      <c r="E69" s="21">
        <f>SUM(F69,H69,J69)</f>
        <v>2</v>
      </c>
      <c r="F69" s="21">
        <v>1</v>
      </c>
      <c r="G69" s="26">
        <f>F69*C69</f>
        <v>0</v>
      </c>
      <c r="H69" s="21">
        <v>1</v>
      </c>
      <c r="I69" s="26">
        <f>H69*C69</f>
        <v>0</v>
      </c>
      <c r="J69" s="21">
        <v>0</v>
      </c>
      <c r="K69" s="26"/>
      <c r="L69" s="26">
        <f>SUM(K69,I69,G69)</f>
        <v>0</v>
      </c>
      <c r="M69" s="25">
        <v>0</v>
      </c>
      <c r="N69" s="26"/>
      <c r="O69" s="25">
        <v>0</v>
      </c>
      <c r="P69" s="26"/>
      <c r="Q69" s="25">
        <v>0</v>
      </c>
      <c r="R69" s="39">
        <v>0</v>
      </c>
      <c r="S69" s="26">
        <f>SUM(R69,P69,N69,L69)</f>
        <v>0</v>
      </c>
    </row>
    <row r="70" spans="1:27" x14ac:dyDescent="0.25">
      <c r="A70" s="49"/>
      <c r="B70" s="49"/>
      <c r="C70" s="30"/>
      <c r="D70" s="31"/>
      <c r="E70" s="31">
        <f>SUM(E68:E69)</f>
        <v>3</v>
      </c>
      <c r="F70" s="31">
        <f t="shared" ref="F70:S70" si="23">SUM(F68:F69)</f>
        <v>1</v>
      </c>
      <c r="G70" s="30">
        <f t="shared" si="23"/>
        <v>0</v>
      </c>
      <c r="H70" s="31">
        <f t="shared" si="23"/>
        <v>1</v>
      </c>
      <c r="I70" s="30">
        <f t="shared" si="23"/>
        <v>0</v>
      </c>
      <c r="J70" s="31">
        <f t="shared" si="23"/>
        <v>1</v>
      </c>
      <c r="K70" s="30">
        <f t="shared" si="23"/>
        <v>0</v>
      </c>
      <c r="L70" s="30">
        <f t="shared" si="23"/>
        <v>0</v>
      </c>
      <c r="M70" s="31">
        <f t="shared" si="23"/>
        <v>2</v>
      </c>
      <c r="N70" s="30">
        <f t="shared" si="23"/>
        <v>0</v>
      </c>
      <c r="O70" s="31">
        <f t="shared" si="23"/>
        <v>1</v>
      </c>
      <c r="P70" s="30">
        <f t="shared" si="23"/>
        <v>0</v>
      </c>
      <c r="Q70" s="31">
        <f t="shared" si="23"/>
        <v>1</v>
      </c>
      <c r="R70" s="7">
        <f t="shared" si="23"/>
        <v>0</v>
      </c>
      <c r="S70" s="30">
        <f t="shared" si="23"/>
        <v>0</v>
      </c>
    </row>
    <row r="73" spans="1:27" x14ac:dyDescent="0.25">
      <c r="A73" s="137" t="s">
        <v>107</v>
      </c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9"/>
    </row>
    <row r="74" spans="1:27" s="49" customFormat="1" ht="14.4" customHeight="1" x14ac:dyDescent="0.25">
      <c r="A74" s="120" t="s">
        <v>30</v>
      </c>
      <c r="B74" s="118" t="s">
        <v>56</v>
      </c>
      <c r="C74" s="122" t="s">
        <v>32</v>
      </c>
      <c r="D74" s="124" t="s">
        <v>33</v>
      </c>
      <c r="E74" s="31"/>
      <c r="F74" s="113" t="s">
        <v>57</v>
      </c>
      <c r="G74" s="113"/>
      <c r="H74" s="113" t="s">
        <v>58</v>
      </c>
      <c r="I74" s="113"/>
      <c r="J74" s="114" t="s">
        <v>59</v>
      </c>
      <c r="K74" s="114"/>
      <c r="L74" s="30"/>
      <c r="M74" s="131" t="s">
        <v>29</v>
      </c>
      <c r="N74" s="132"/>
      <c r="O74" s="132"/>
      <c r="P74" s="132"/>
      <c r="Q74" s="133"/>
      <c r="R74" s="135" t="s">
        <v>92</v>
      </c>
      <c r="S74" s="141" t="s">
        <v>63</v>
      </c>
      <c r="U74" s="48"/>
      <c r="W74" s="48"/>
      <c r="X74" s="48"/>
      <c r="Y74" s="48"/>
      <c r="Z74" s="48"/>
      <c r="AA74" s="65"/>
    </row>
    <row r="75" spans="1:27" ht="36" x14ac:dyDescent="0.25">
      <c r="A75" s="121"/>
      <c r="B75" s="119"/>
      <c r="C75" s="123"/>
      <c r="D75" s="125"/>
      <c r="E75" s="25" t="s">
        <v>34</v>
      </c>
      <c r="F75" s="21" t="s">
        <v>35</v>
      </c>
      <c r="G75" s="26" t="s">
        <v>36</v>
      </c>
      <c r="H75" s="21" t="s">
        <v>35</v>
      </c>
      <c r="I75" s="26" t="s">
        <v>37</v>
      </c>
      <c r="J75" s="21" t="s">
        <v>35</v>
      </c>
      <c r="K75" s="26" t="s">
        <v>38</v>
      </c>
      <c r="L75" s="26" t="s">
        <v>39</v>
      </c>
      <c r="M75" s="25" t="s">
        <v>35</v>
      </c>
      <c r="N75" s="52" t="s">
        <v>60</v>
      </c>
      <c r="O75" s="25" t="s">
        <v>35</v>
      </c>
      <c r="P75" s="26" t="s">
        <v>91</v>
      </c>
      <c r="Q75" s="25" t="s">
        <v>35</v>
      </c>
      <c r="R75" s="136"/>
      <c r="S75" s="142"/>
    </row>
    <row r="76" spans="1:27" x14ac:dyDescent="0.25">
      <c r="A76" s="22">
        <v>1</v>
      </c>
      <c r="B76" s="22" t="s">
        <v>61</v>
      </c>
      <c r="C76" s="26">
        <v>0</v>
      </c>
      <c r="D76" s="21" t="s">
        <v>26</v>
      </c>
      <c r="E76" s="21">
        <f>SUM(F76,H76,J76)</f>
        <v>1</v>
      </c>
      <c r="F76" s="21">
        <v>1</v>
      </c>
      <c r="G76" s="26">
        <f>F76*C76</f>
        <v>0</v>
      </c>
      <c r="H76" s="21">
        <v>0</v>
      </c>
      <c r="I76" s="26">
        <f>H76*C76</f>
        <v>0</v>
      </c>
      <c r="J76" s="21">
        <v>0</v>
      </c>
      <c r="K76" s="26"/>
      <c r="L76" s="26">
        <f>SUM(K76,I76,G76)</f>
        <v>0</v>
      </c>
      <c r="M76" s="25">
        <v>4</v>
      </c>
      <c r="N76" s="26"/>
      <c r="O76" s="25">
        <v>1</v>
      </c>
      <c r="P76" s="26">
        <v>0</v>
      </c>
      <c r="Q76" s="25">
        <v>1</v>
      </c>
      <c r="R76" s="39">
        <v>0</v>
      </c>
      <c r="S76" s="26">
        <f>SUM(R76,P76,N76,L76)</f>
        <v>0</v>
      </c>
    </row>
    <row r="77" spans="1:27" x14ac:dyDescent="0.25">
      <c r="A77" s="22">
        <v>2</v>
      </c>
      <c r="B77" s="51" t="s">
        <v>53</v>
      </c>
      <c r="C77" s="26">
        <v>0</v>
      </c>
      <c r="D77" s="21" t="s">
        <v>26</v>
      </c>
      <c r="E77" s="21">
        <f>SUM(F77,H77,J77)</f>
        <v>6</v>
      </c>
      <c r="F77" s="21">
        <v>3</v>
      </c>
      <c r="G77" s="26">
        <f>F77*C77</f>
        <v>0</v>
      </c>
      <c r="H77" s="21">
        <v>3</v>
      </c>
      <c r="I77" s="26">
        <f>H77*C77</f>
        <v>0</v>
      </c>
      <c r="J77" s="21">
        <v>0</v>
      </c>
      <c r="K77" s="26"/>
      <c r="L77" s="26">
        <f>SUM(K77,I77,G77)</f>
        <v>0</v>
      </c>
      <c r="M77" s="25">
        <v>0</v>
      </c>
      <c r="N77" s="26"/>
      <c r="O77" s="25">
        <v>0</v>
      </c>
      <c r="P77" s="26"/>
      <c r="Q77" s="25">
        <v>0</v>
      </c>
      <c r="R77" s="39"/>
      <c r="S77" s="26">
        <f>SUM(R77,P77,N77,L77)</f>
        <v>0</v>
      </c>
    </row>
    <row r="78" spans="1:27" x14ac:dyDescent="0.25">
      <c r="A78" s="49"/>
      <c r="B78" s="49"/>
      <c r="C78" s="30"/>
      <c r="D78" s="31"/>
      <c r="E78" s="31">
        <f>SUM(E76:E77)</f>
        <v>7</v>
      </c>
      <c r="F78" s="31">
        <f t="shared" ref="F78:S78" si="24">SUM(F76:F77)</f>
        <v>4</v>
      </c>
      <c r="G78" s="30">
        <f t="shared" si="24"/>
        <v>0</v>
      </c>
      <c r="H78" s="31">
        <f t="shared" si="24"/>
        <v>3</v>
      </c>
      <c r="I78" s="30">
        <f t="shared" si="24"/>
        <v>0</v>
      </c>
      <c r="J78" s="31">
        <f t="shared" si="24"/>
        <v>0</v>
      </c>
      <c r="K78" s="30">
        <f t="shared" si="24"/>
        <v>0</v>
      </c>
      <c r="L78" s="30">
        <f t="shared" si="24"/>
        <v>0</v>
      </c>
      <c r="M78" s="31">
        <f t="shared" si="24"/>
        <v>4</v>
      </c>
      <c r="N78" s="30">
        <f t="shared" si="24"/>
        <v>0</v>
      </c>
      <c r="O78" s="31">
        <f t="shared" si="24"/>
        <v>1</v>
      </c>
      <c r="P78" s="30">
        <f t="shared" si="24"/>
        <v>0</v>
      </c>
      <c r="Q78" s="31">
        <f t="shared" si="24"/>
        <v>1</v>
      </c>
      <c r="R78" s="7">
        <f t="shared" si="24"/>
        <v>0</v>
      </c>
      <c r="S78" s="30">
        <f t="shared" si="24"/>
        <v>0</v>
      </c>
    </row>
    <row r="81" spans="1:19" x14ac:dyDescent="0.25">
      <c r="A81" s="137" t="s">
        <v>108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9"/>
    </row>
    <row r="82" spans="1:19" x14ac:dyDescent="0.25">
      <c r="A82" s="21"/>
      <c r="B82" s="19"/>
      <c r="C82" s="20"/>
      <c r="D82" s="21"/>
      <c r="E82" s="21"/>
      <c r="F82" s="113" t="s">
        <v>57</v>
      </c>
      <c r="G82" s="113"/>
      <c r="H82" s="113" t="s">
        <v>58</v>
      </c>
      <c r="I82" s="113"/>
      <c r="J82" s="114" t="s">
        <v>59</v>
      </c>
      <c r="K82" s="114"/>
      <c r="L82" s="20"/>
      <c r="M82" s="131" t="s">
        <v>29</v>
      </c>
      <c r="N82" s="132"/>
      <c r="O82" s="132"/>
      <c r="P82" s="132"/>
      <c r="Q82" s="133"/>
      <c r="R82" s="135" t="s">
        <v>41</v>
      </c>
      <c r="S82" s="141" t="s">
        <v>63</v>
      </c>
    </row>
    <row r="83" spans="1:19" ht="36" x14ac:dyDescent="0.25">
      <c r="A83" s="22" t="s">
        <v>30</v>
      </c>
      <c r="B83" s="23" t="s">
        <v>56</v>
      </c>
      <c r="C83" s="24" t="s">
        <v>32</v>
      </c>
      <c r="D83" s="14" t="s">
        <v>33</v>
      </c>
      <c r="E83" s="25" t="s">
        <v>34</v>
      </c>
      <c r="F83" s="21" t="s">
        <v>35</v>
      </c>
      <c r="G83" s="26" t="s">
        <v>36</v>
      </c>
      <c r="H83" s="21" t="s">
        <v>35</v>
      </c>
      <c r="I83" s="26" t="s">
        <v>37</v>
      </c>
      <c r="J83" s="21" t="s">
        <v>35</v>
      </c>
      <c r="K83" s="26" t="s">
        <v>38</v>
      </c>
      <c r="L83" s="26" t="s">
        <v>39</v>
      </c>
      <c r="M83" s="25" t="s">
        <v>35</v>
      </c>
      <c r="N83" s="52" t="s">
        <v>60</v>
      </c>
      <c r="O83" s="25" t="s">
        <v>35</v>
      </c>
      <c r="P83" s="26" t="s">
        <v>91</v>
      </c>
      <c r="Q83" s="25" t="s">
        <v>35</v>
      </c>
      <c r="R83" s="136"/>
      <c r="S83" s="142"/>
    </row>
    <row r="84" spans="1:19" x14ac:dyDescent="0.25">
      <c r="A84" s="22">
        <v>1</v>
      </c>
      <c r="B84" s="22" t="s">
        <v>61</v>
      </c>
      <c r="C84" s="26">
        <v>0</v>
      </c>
      <c r="D84" s="21" t="s">
        <v>25</v>
      </c>
      <c r="E84" s="21">
        <f>SUM(F84,H84,J84)</f>
        <v>2</v>
      </c>
      <c r="F84" s="21">
        <v>1</v>
      </c>
      <c r="G84" s="26">
        <f>F84*C84</f>
        <v>0</v>
      </c>
      <c r="H84" s="21">
        <v>1</v>
      </c>
      <c r="I84" s="26">
        <f>H84*C84</f>
        <v>0</v>
      </c>
      <c r="J84" s="21">
        <v>0</v>
      </c>
      <c r="K84" s="26"/>
      <c r="L84" s="26">
        <f>SUM(K84,I84,G84)</f>
        <v>0</v>
      </c>
      <c r="M84" s="25">
        <v>4</v>
      </c>
      <c r="N84" s="26"/>
      <c r="O84" s="25">
        <v>1</v>
      </c>
      <c r="P84" s="26">
        <v>0</v>
      </c>
      <c r="Q84" s="25">
        <v>1</v>
      </c>
      <c r="R84" s="39">
        <v>0</v>
      </c>
      <c r="S84" s="26">
        <f>SUM(R84,P84,N84,L84)</f>
        <v>0</v>
      </c>
    </row>
    <row r="85" spans="1:19" x14ac:dyDescent="0.25">
      <c r="A85" s="22"/>
      <c r="B85" s="51" t="s">
        <v>53</v>
      </c>
      <c r="C85" s="26">
        <v>0</v>
      </c>
      <c r="D85" s="21" t="s">
        <v>26</v>
      </c>
      <c r="E85" s="21">
        <f t="shared" ref="E85:E86" si="25">SUM(F85,H85,J85)</f>
        <v>4</v>
      </c>
      <c r="F85" s="21">
        <v>2</v>
      </c>
      <c r="G85" s="26">
        <f t="shared" ref="G85:G86" si="26">F85*C85</f>
        <v>0</v>
      </c>
      <c r="H85" s="21">
        <v>2</v>
      </c>
      <c r="I85" s="26">
        <f t="shared" ref="I85:I86" si="27">H85*C85</f>
        <v>0</v>
      </c>
      <c r="J85" s="21"/>
      <c r="K85" s="26"/>
      <c r="L85" s="26">
        <f>SUM(K85,I85,G85)</f>
        <v>0</v>
      </c>
      <c r="M85" s="25"/>
      <c r="N85" s="26"/>
      <c r="O85" s="25"/>
      <c r="P85" s="26"/>
      <c r="Q85" s="25"/>
      <c r="R85" s="39"/>
      <c r="S85" s="26">
        <f t="shared" ref="S85:S86" si="28">SUM(R85,P85,N85,L85)</f>
        <v>0</v>
      </c>
    </row>
    <row r="86" spans="1:19" x14ac:dyDescent="0.25">
      <c r="A86" s="22">
        <v>2</v>
      </c>
      <c r="B86" s="51" t="s">
        <v>71</v>
      </c>
      <c r="C86" s="26">
        <v>0</v>
      </c>
      <c r="D86" s="21" t="s">
        <v>26</v>
      </c>
      <c r="E86" s="21">
        <f t="shared" si="25"/>
        <v>2</v>
      </c>
      <c r="F86" s="21">
        <v>1</v>
      </c>
      <c r="G86" s="26">
        <f t="shared" si="26"/>
        <v>0</v>
      </c>
      <c r="H86" s="21">
        <v>1</v>
      </c>
      <c r="I86" s="26">
        <f t="shared" si="27"/>
        <v>0</v>
      </c>
      <c r="J86" s="21">
        <v>0</v>
      </c>
      <c r="K86" s="26"/>
      <c r="L86" s="26">
        <f>SUM(K86,I86,G86)</f>
        <v>0</v>
      </c>
      <c r="M86" s="25">
        <v>0</v>
      </c>
      <c r="N86" s="26"/>
      <c r="O86" s="25">
        <v>0</v>
      </c>
      <c r="P86" s="26"/>
      <c r="Q86" s="25">
        <v>0</v>
      </c>
      <c r="R86" s="39"/>
      <c r="S86" s="26">
        <f t="shared" si="28"/>
        <v>0</v>
      </c>
    </row>
    <row r="87" spans="1:19" x14ac:dyDescent="0.25">
      <c r="A87" s="49"/>
      <c r="B87" s="49"/>
      <c r="C87" s="30"/>
      <c r="D87" s="31"/>
      <c r="E87" s="31">
        <f>SUM(E84:E86)</f>
        <v>8</v>
      </c>
      <c r="F87" s="31">
        <f t="shared" ref="F87:R87" si="29">SUM(F84:F86)</f>
        <v>4</v>
      </c>
      <c r="G87" s="30">
        <f t="shared" si="29"/>
        <v>0</v>
      </c>
      <c r="H87" s="31">
        <f t="shared" si="29"/>
        <v>4</v>
      </c>
      <c r="I87" s="30">
        <f t="shared" si="29"/>
        <v>0</v>
      </c>
      <c r="J87" s="31">
        <f t="shared" si="29"/>
        <v>0</v>
      </c>
      <c r="K87" s="30">
        <f t="shared" si="29"/>
        <v>0</v>
      </c>
      <c r="L87" s="30">
        <f t="shared" si="29"/>
        <v>0</v>
      </c>
      <c r="M87" s="31">
        <f t="shared" si="29"/>
        <v>4</v>
      </c>
      <c r="N87" s="30">
        <f t="shared" si="29"/>
        <v>0</v>
      </c>
      <c r="O87" s="31">
        <f t="shared" si="29"/>
        <v>1</v>
      </c>
      <c r="P87" s="30">
        <f t="shared" si="29"/>
        <v>0</v>
      </c>
      <c r="Q87" s="31">
        <f t="shared" si="29"/>
        <v>1</v>
      </c>
      <c r="R87" s="7">
        <f t="shared" si="29"/>
        <v>0</v>
      </c>
      <c r="S87" s="30">
        <f>SUM(S84:S86)</f>
        <v>0</v>
      </c>
    </row>
  </sheetData>
  <mergeCells count="97">
    <mergeCell ref="A1:S1"/>
    <mergeCell ref="A2:D2"/>
    <mergeCell ref="M2:R2"/>
    <mergeCell ref="S2:S3"/>
    <mergeCell ref="A14:D14"/>
    <mergeCell ref="H2:I2"/>
    <mergeCell ref="F2:G2"/>
    <mergeCell ref="A42:S42"/>
    <mergeCell ref="S43:S44"/>
    <mergeCell ref="L43:L44"/>
    <mergeCell ref="M43:R43"/>
    <mergeCell ref="J35:K35"/>
    <mergeCell ref="M35:R35"/>
    <mergeCell ref="S35:S36"/>
    <mergeCell ref="E35:E36"/>
    <mergeCell ref="C35:C36"/>
    <mergeCell ref="F35:G35"/>
    <mergeCell ref="H35:I35"/>
    <mergeCell ref="D35:D36"/>
    <mergeCell ref="B35:B36"/>
    <mergeCell ref="A50:S50"/>
    <mergeCell ref="J43:K43"/>
    <mergeCell ref="J51:K51"/>
    <mergeCell ref="L51:L52"/>
    <mergeCell ref="M51:R51"/>
    <mergeCell ref="B43:B44"/>
    <mergeCell ref="C43:C44"/>
    <mergeCell ref="D43:D44"/>
    <mergeCell ref="H51:I51"/>
    <mergeCell ref="M66:Q66"/>
    <mergeCell ref="C66:C67"/>
    <mergeCell ref="A58:S58"/>
    <mergeCell ref="S59:S60"/>
    <mergeCell ref="J59:K59"/>
    <mergeCell ref="L59:L60"/>
    <mergeCell ref="M59:R59"/>
    <mergeCell ref="F59:G59"/>
    <mergeCell ref="A81:S81"/>
    <mergeCell ref="M82:Q82"/>
    <mergeCell ref="R82:R83"/>
    <mergeCell ref="S82:S83"/>
    <mergeCell ref="W3:Y3"/>
    <mergeCell ref="V3:V4"/>
    <mergeCell ref="A43:A44"/>
    <mergeCell ref="A51:A52"/>
    <mergeCell ref="B51:B52"/>
    <mergeCell ref="A73:S73"/>
    <mergeCell ref="R74:R75"/>
    <mergeCell ref="S74:S75"/>
    <mergeCell ref="M74:Q74"/>
    <mergeCell ref="A65:S65"/>
    <mergeCell ref="R66:R67"/>
    <mergeCell ref="S66:S67"/>
    <mergeCell ref="A34:S34"/>
    <mergeCell ref="M26:R26"/>
    <mergeCell ref="S26:S27"/>
    <mergeCell ref="A25:S25"/>
    <mergeCell ref="A35:A36"/>
    <mergeCell ref="AA15:AA16"/>
    <mergeCell ref="U2:AA2"/>
    <mergeCell ref="U3:U4"/>
    <mergeCell ref="AC4:AE4"/>
    <mergeCell ref="F26:G26"/>
    <mergeCell ref="F18:G18"/>
    <mergeCell ref="M18:R18"/>
    <mergeCell ref="W16:Y16"/>
    <mergeCell ref="L18:L19"/>
    <mergeCell ref="J2:K2"/>
    <mergeCell ref="A17:S17"/>
    <mergeCell ref="H18:I18"/>
    <mergeCell ref="S18:S19"/>
    <mergeCell ref="B74:B75"/>
    <mergeCell ref="A74:A75"/>
    <mergeCell ref="C74:C75"/>
    <mergeCell ref="D74:D75"/>
    <mergeCell ref="C51:C52"/>
    <mergeCell ref="D51:D52"/>
    <mergeCell ref="D59:D60"/>
    <mergeCell ref="C59:C60"/>
    <mergeCell ref="B59:B60"/>
    <mergeCell ref="A59:A60"/>
    <mergeCell ref="F82:G82"/>
    <mergeCell ref="H82:I82"/>
    <mergeCell ref="J82:K82"/>
    <mergeCell ref="AD11:AF11"/>
    <mergeCell ref="H59:I59"/>
    <mergeCell ref="F66:G66"/>
    <mergeCell ref="H66:I66"/>
    <mergeCell ref="J66:K66"/>
    <mergeCell ref="F74:G74"/>
    <mergeCell ref="H74:I74"/>
    <mergeCell ref="J74:K74"/>
    <mergeCell ref="J26:K26"/>
    <mergeCell ref="H26:I26"/>
    <mergeCell ref="F43:G43"/>
    <mergeCell ref="H43:I43"/>
    <mergeCell ref="F51:G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 region costing template </vt:lpstr>
      <vt:lpstr>National cost breakdown</vt:lpstr>
      <vt:lpstr>Mainsheet Site Information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Louw</dc:creator>
  <cp:lastModifiedBy>Nathi Cele</cp:lastModifiedBy>
  <dcterms:created xsi:type="dcterms:W3CDTF">2024-07-04T08:50:08Z</dcterms:created>
  <dcterms:modified xsi:type="dcterms:W3CDTF">2026-01-19T09:44:44Z</dcterms:modified>
</cp:coreProperties>
</file>